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itio CES\6. INFORMACIÓN ESTADÍSTICA\6.1. BASES DE DATOS\"/>
    </mc:Choice>
  </mc:AlternateContent>
  <xr:revisionPtr revIDLastSave="0" documentId="13_ncr:1_{C90D9051-B720-4EA0-93F9-EB39D593B087}" xr6:coauthVersionLast="47" xr6:coauthVersionMax="47" xr10:uidLastSave="{00000000-0000-0000-0000-000000000000}"/>
  <bookViews>
    <workbookView xWindow="-120" yWindow="-120" windowWidth="29040" windowHeight="15720" tabRatio="723" xr2:uid="{00000000-000D-0000-FFFF-FFFF00000000}"/>
  </bookViews>
  <sheets>
    <sheet name="Portada" sheetId="21" r:id="rId1"/>
    <sheet name="Argentina" sheetId="6" r:id="rId2"/>
    <sheet name="Santa Fe" sheetId="1" r:id="rId3"/>
    <sheet name="Entre Ríos" sheetId="10" r:id="rId4"/>
    <sheet name="Córdoba" sheetId="11" r:id="rId5"/>
    <sheet name="Chaco" sheetId="12" r:id="rId6"/>
    <sheet name="Santiago del Estero" sheetId="13" r:id="rId7"/>
    <sheet name="Tucumán" sheetId="14" r:id="rId8"/>
    <sheet name="Salta" sheetId="15" r:id="rId9"/>
    <sheet name="Jujuy" sheetId="16" r:id="rId10"/>
    <sheet name="Formosa" sheetId="17" r:id="rId11"/>
    <sheet name="Corrientes" sheetId="20" r:id="rId12"/>
    <sheet name="Misiones" sheetId="1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2" i="19" l="1"/>
  <c r="AU13" i="19"/>
  <c r="AC20" i="19"/>
  <c r="AC18" i="19"/>
  <c r="AC13" i="19"/>
  <c r="AC18" i="20"/>
  <c r="AC19" i="20"/>
  <c r="AC20" i="20"/>
  <c r="AC21" i="20"/>
  <c r="AC17" i="20"/>
  <c r="AU22" i="20"/>
  <c r="AU13" i="20"/>
  <c r="AC13" i="20"/>
  <c r="AU22" i="17"/>
  <c r="AU13" i="17"/>
  <c r="AC21" i="17"/>
  <c r="AC20" i="17"/>
  <c r="AC18" i="17"/>
  <c r="AC17" i="17"/>
  <c r="AC13" i="17"/>
  <c r="AU22" i="16"/>
  <c r="AU13" i="16"/>
  <c r="AC20" i="16"/>
  <c r="AC19" i="16"/>
  <c r="AC18" i="16"/>
  <c r="AC17" i="16"/>
  <c r="AC13" i="16"/>
  <c r="AU22" i="15"/>
  <c r="AU13" i="15"/>
  <c r="AC21" i="15"/>
  <c r="AC20" i="15"/>
  <c r="AC19" i="15"/>
  <c r="AC18" i="15"/>
  <c r="AC17" i="15"/>
  <c r="AC13" i="15"/>
  <c r="AU22" i="14"/>
  <c r="AU13" i="14"/>
  <c r="AC21" i="14"/>
  <c r="AC20" i="14"/>
  <c r="AC19" i="14"/>
  <c r="AC18" i="14"/>
  <c r="AC17" i="14"/>
  <c r="AC13" i="14"/>
  <c r="AU22" i="13"/>
  <c r="AU13" i="13"/>
  <c r="AC21" i="13"/>
  <c r="AC20" i="13"/>
  <c r="AC19" i="13"/>
  <c r="AC18" i="13"/>
  <c r="AC17" i="13"/>
  <c r="AC13" i="13"/>
  <c r="AU22" i="12"/>
  <c r="AU13" i="12"/>
  <c r="AC21" i="12"/>
  <c r="AC20" i="12"/>
  <c r="AC19" i="12"/>
  <c r="AC18" i="12"/>
  <c r="AC17" i="12"/>
  <c r="AC13" i="12"/>
  <c r="AU22" i="11"/>
  <c r="AU13" i="11"/>
  <c r="AC21" i="11"/>
  <c r="AC20" i="11"/>
  <c r="AC19" i="11"/>
  <c r="AC18" i="11"/>
  <c r="AC17" i="11"/>
  <c r="AC13" i="11"/>
  <c r="AU22" i="10"/>
  <c r="AU13" i="10"/>
  <c r="AC21" i="10"/>
  <c r="AC20" i="10"/>
  <c r="AC19" i="10"/>
  <c r="AC18" i="10"/>
  <c r="AC17" i="10"/>
  <c r="AC13" i="10"/>
  <c r="AC17" i="1"/>
  <c r="AU22" i="1"/>
  <c r="AU13" i="1"/>
  <c r="AC21" i="1"/>
  <c r="AC20" i="1"/>
  <c r="AC19" i="1"/>
  <c r="AC18" i="1"/>
  <c r="AC13" i="1"/>
  <c r="AC20" i="6"/>
  <c r="AU22" i="6"/>
  <c r="AU13" i="6"/>
  <c r="AC21" i="6"/>
  <c r="AC19" i="6"/>
  <c r="AC18" i="6"/>
  <c r="AC17" i="6"/>
  <c r="AC13" i="6"/>
  <c r="AA20" i="14" l="1"/>
  <c r="AB19" i="6"/>
  <c r="AB21" i="13"/>
  <c r="AB20" i="13"/>
  <c r="AB19" i="13"/>
  <c r="AB18" i="13"/>
  <c r="AB17" i="13"/>
  <c r="AB21" i="11"/>
  <c r="AB20" i="11"/>
  <c r="AB19" i="11"/>
  <c r="AB17" i="11"/>
  <c r="AB18" i="11"/>
  <c r="AB20" i="19" l="1"/>
  <c r="AB18" i="19"/>
  <c r="AT22" i="19"/>
  <c r="AT13" i="19"/>
  <c r="AB13" i="19"/>
  <c r="AB17" i="20"/>
  <c r="AB21" i="20"/>
  <c r="AB18" i="20"/>
  <c r="AB19" i="20"/>
  <c r="AB20" i="20"/>
  <c r="AT22" i="20"/>
  <c r="AT13" i="20"/>
  <c r="AB13" i="20"/>
  <c r="AB18" i="17"/>
  <c r="AB20" i="17"/>
  <c r="AB21" i="17"/>
  <c r="AB17" i="17"/>
  <c r="AT22" i="17"/>
  <c r="AT13" i="17"/>
  <c r="AB13" i="17"/>
  <c r="AB20" i="16"/>
  <c r="AB18" i="16"/>
  <c r="AB19" i="16"/>
  <c r="AB17" i="16"/>
  <c r="AT22" i="16"/>
  <c r="AT13" i="16"/>
  <c r="AB13" i="16"/>
  <c r="AB21" i="15"/>
  <c r="AB18" i="15"/>
  <c r="AB19" i="15"/>
  <c r="AB20" i="15"/>
  <c r="AB17" i="15"/>
  <c r="AT22" i="15"/>
  <c r="AT13" i="15"/>
  <c r="AB13" i="15"/>
  <c r="AB21" i="14"/>
  <c r="AB18" i="14"/>
  <c r="AB17" i="14"/>
  <c r="AB19" i="14"/>
  <c r="AB20" i="14"/>
  <c r="AT22" i="14"/>
  <c r="AT13" i="14"/>
  <c r="AB13" i="14"/>
  <c r="AT22" i="13"/>
  <c r="AT13" i="13"/>
  <c r="AB13" i="13"/>
  <c r="AB21" i="12"/>
  <c r="AB18" i="12"/>
  <c r="AB19" i="12"/>
  <c r="AB20" i="12"/>
  <c r="AB17" i="12"/>
  <c r="AT22" i="12"/>
  <c r="AT13" i="12"/>
  <c r="AB13" i="12"/>
  <c r="AT22" i="11"/>
  <c r="AT13" i="11"/>
  <c r="AB13" i="11"/>
  <c r="AB21" i="10"/>
  <c r="AB18" i="10"/>
  <c r="AB19" i="10"/>
  <c r="AB20" i="10"/>
  <c r="AB17" i="10"/>
  <c r="AT22" i="10"/>
  <c r="AT13" i="10"/>
  <c r="AB13" i="10"/>
  <c r="AB21" i="1"/>
  <c r="AB18" i="1"/>
  <c r="AB19" i="1"/>
  <c r="AB20" i="1"/>
  <c r="AB17" i="1"/>
  <c r="AT22" i="1"/>
  <c r="AT13" i="1"/>
  <c r="AB13" i="1"/>
  <c r="AB18" i="6"/>
  <c r="AB17" i="6"/>
  <c r="AT22" i="6"/>
  <c r="AT13" i="6"/>
  <c r="AB21" i="6"/>
  <c r="AB20" i="6"/>
  <c r="AB13" i="6"/>
  <c r="AA18" i="17"/>
  <c r="AA19" i="17"/>
  <c r="AA20" i="17"/>
  <c r="AA21" i="17"/>
  <c r="AA17" i="17"/>
  <c r="AA18" i="19"/>
  <c r="AA20" i="19"/>
  <c r="AA13" i="19"/>
  <c r="AS22" i="19"/>
  <c r="AS13" i="19"/>
  <c r="AA17" i="20"/>
  <c r="AA21" i="20"/>
  <c r="AA20" i="20"/>
  <c r="AA19" i="20"/>
  <c r="AA18" i="20"/>
  <c r="AA13" i="20"/>
  <c r="AS22" i="20"/>
  <c r="AS13" i="20"/>
  <c r="AS22" i="17"/>
  <c r="AS13" i="17"/>
  <c r="AA13" i="17"/>
  <c r="AA17" i="16"/>
  <c r="AA20" i="16"/>
  <c r="AA19" i="16"/>
  <c r="AA18" i="16"/>
  <c r="AA13" i="16"/>
  <c r="AS22" i="16"/>
  <c r="AS13" i="16"/>
  <c r="AA17" i="15"/>
  <c r="AA21" i="15"/>
  <c r="AA20" i="15"/>
  <c r="AA19" i="15"/>
  <c r="AA18" i="15"/>
  <c r="AA13" i="15"/>
  <c r="AS22" i="15"/>
  <c r="AS13" i="15"/>
  <c r="AA21" i="14"/>
  <c r="AA19" i="14"/>
  <c r="AA18" i="14"/>
  <c r="AA17" i="14"/>
  <c r="AA13" i="14"/>
  <c r="AS22" i="14"/>
  <c r="AS13" i="14"/>
  <c r="AA18" i="13"/>
  <c r="AA19" i="13"/>
  <c r="AA20" i="13"/>
  <c r="AA21" i="13"/>
  <c r="AA17" i="13"/>
  <c r="AS22" i="13"/>
  <c r="AS13" i="13"/>
  <c r="AA13" i="13"/>
  <c r="AA18" i="12"/>
  <c r="AA19" i="12"/>
  <c r="AA20" i="12"/>
  <c r="AA21" i="12"/>
  <c r="AA17" i="12"/>
  <c r="AS22" i="12"/>
  <c r="AS13" i="12"/>
  <c r="AA13" i="12"/>
  <c r="AA18" i="11"/>
  <c r="AA19" i="11"/>
  <c r="AA20" i="11"/>
  <c r="AA21" i="11"/>
  <c r="AA17" i="11"/>
  <c r="AS22" i="11"/>
  <c r="AS13" i="11"/>
  <c r="AA13" i="11"/>
  <c r="AA18" i="10"/>
  <c r="AA19" i="10"/>
  <c r="AA20" i="10"/>
  <c r="AA21" i="10"/>
  <c r="AA17" i="10"/>
  <c r="AS22" i="10"/>
  <c r="AS13" i="10"/>
  <c r="AA13" i="10"/>
  <c r="AA18" i="1"/>
  <c r="AA19" i="1"/>
  <c r="AA20" i="1"/>
  <c r="AA21" i="1"/>
  <c r="AA17" i="1"/>
  <c r="AS22" i="1"/>
  <c r="AS13" i="1"/>
  <c r="AA13" i="1"/>
  <c r="AS22" i="6"/>
  <c r="AS13" i="6"/>
  <c r="AA21" i="6"/>
  <c r="AA20" i="6"/>
  <c r="AA19" i="6"/>
  <c r="AA18" i="6"/>
  <c r="AA17" i="6"/>
  <c r="AA13" i="6"/>
  <c r="Z18" i="19"/>
  <c r="Z20" i="19"/>
  <c r="AR22" i="19"/>
  <c r="AR13" i="19"/>
  <c r="Z13" i="19"/>
  <c r="Z18" i="20"/>
  <c r="Z19" i="20"/>
  <c r="Z20" i="20"/>
  <c r="Z21" i="20"/>
  <c r="Z17" i="20"/>
  <c r="AR22" i="20"/>
  <c r="Z13" i="20"/>
  <c r="Z18" i="17"/>
  <c r="Z19" i="17"/>
  <c r="Z20" i="17"/>
  <c r="Z21" i="17"/>
  <c r="Z17" i="17"/>
  <c r="AR13" i="17"/>
  <c r="Z13" i="17"/>
  <c r="Z18" i="16"/>
  <c r="Z19" i="16"/>
  <c r="Z20" i="16"/>
  <c r="Z17" i="16"/>
  <c r="AR13" i="16"/>
  <c r="AR22" i="16"/>
  <c r="AR13" i="20" l="1"/>
  <c r="AR22" i="17"/>
  <c r="Z13" i="16"/>
  <c r="Z18" i="15"/>
  <c r="Z19" i="15"/>
  <c r="Z20" i="15"/>
  <c r="Z21" i="15"/>
  <c r="Z17" i="15"/>
  <c r="AR22" i="15"/>
  <c r="AR13" i="15"/>
  <c r="Z21" i="14"/>
  <c r="Z20" i="14"/>
  <c r="Z19" i="14"/>
  <c r="Z18" i="14"/>
  <c r="Z17" i="14"/>
  <c r="AR22" i="14"/>
  <c r="Z13" i="14"/>
  <c r="Z13" i="15" l="1"/>
  <c r="AR13" i="14"/>
  <c r="Z18" i="13"/>
  <c r="Z19" i="13"/>
  <c r="Z20" i="13"/>
  <c r="Z21" i="13"/>
  <c r="Z17" i="13"/>
  <c r="AR22" i="13"/>
  <c r="AR13" i="13"/>
  <c r="Z13" i="13"/>
  <c r="Z18" i="12"/>
  <c r="Z19" i="12"/>
  <c r="Z20" i="12"/>
  <c r="Z21" i="12"/>
  <c r="Z17" i="12"/>
  <c r="AR13" i="12"/>
  <c r="Z18" i="11"/>
  <c r="Z19" i="11"/>
  <c r="Z20" i="11"/>
  <c r="Z21" i="11"/>
  <c r="Z17" i="11"/>
  <c r="AR13" i="11"/>
  <c r="AR22" i="11"/>
  <c r="Z13" i="11"/>
  <c r="Z18" i="10"/>
  <c r="Z19" i="10"/>
  <c r="Z20" i="10"/>
  <c r="Z21" i="10"/>
  <c r="Z17" i="10"/>
  <c r="AR22" i="10"/>
  <c r="Z21" i="1"/>
  <c r="Z20" i="1"/>
  <c r="Z19" i="1"/>
  <c r="Z18" i="1"/>
  <c r="Z17" i="1"/>
  <c r="AR22" i="1"/>
  <c r="Z13" i="1"/>
  <c r="Z17" i="6"/>
  <c r="AR13" i="1"/>
  <c r="Z21" i="6"/>
  <c r="Z18" i="6"/>
  <c r="Z19" i="6"/>
  <c r="Z20" i="6"/>
  <c r="Y13" i="6"/>
  <c r="Y21" i="6"/>
  <c r="Y20" i="6"/>
  <c r="Y19" i="6"/>
  <c r="Y18" i="6"/>
  <c r="Y17" i="6"/>
  <c r="M17" i="12"/>
  <c r="AR22" i="12" l="1"/>
  <c r="Z13" i="12"/>
  <c r="AR13" i="10"/>
  <c r="Z13" i="10"/>
  <c r="AR22" i="6"/>
  <c r="AR13" i="6"/>
  <c r="AQ22" i="19"/>
  <c r="AQ13" i="19"/>
  <c r="Y20" i="19"/>
  <c r="Y18" i="19"/>
  <c r="Y13" i="19"/>
  <c r="Y21" i="20"/>
  <c r="Y20" i="20"/>
  <c r="Y19" i="20"/>
  <c r="Y18" i="20"/>
  <c r="Y17" i="20"/>
  <c r="AQ22" i="20"/>
  <c r="AQ13" i="20"/>
  <c r="Y13" i="20"/>
  <c r="Y20" i="17"/>
  <c r="X20" i="17"/>
  <c r="Y21" i="17"/>
  <c r="Y19" i="17"/>
  <c r="Y18" i="17"/>
  <c r="AQ22" i="17"/>
  <c r="AQ13" i="17"/>
  <c r="Y13" i="17"/>
  <c r="AE13" i="17"/>
  <c r="AQ22" i="16"/>
  <c r="AQ13" i="16"/>
  <c r="Y20" i="16"/>
  <c r="Y19" i="16"/>
  <c r="Y18" i="16"/>
  <c r="Y17" i="16"/>
  <c r="Y13" i="16"/>
  <c r="AQ22" i="15"/>
  <c r="AQ13" i="15"/>
  <c r="Y21" i="15"/>
  <c r="Y20" i="15"/>
  <c r="Y19" i="15"/>
  <c r="Y18" i="15"/>
  <c r="Y17" i="15"/>
  <c r="Y13" i="15"/>
  <c r="AQ22" i="14"/>
  <c r="AQ13" i="14"/>
  <c r="Y13" i="14"/>
  <c r="Y21" i="14"/>
  <c r="Y20" i="14"/>
  <c r="Y19" i="14"/>
  <c r="Y18" i="14"/>
  <c r="Y17" i="14"/>
  <c r="AQ22" i="13"/>
  <c r="AQ13" i="13"/>
  <c r="Y21" i="13"/>
  <c r="Y20" i="13"/>
  <c r="Y19" i="13"/>
  <c r="Y18" i="13"/>
  <c r="Y17" i="13"/>
  <c r="Y13" i="13"/>
  <c r="Y17" i="12"/>
  <c r="Y18" i="12"/>
  <c r="Y19" i="12"/>
  <c r="Y20" i="12"/>
  <c r="Y21" i="12"/>
  <c r="AQ22" i="12"/>
  <c r="AQ13" i="12"/>
  <c r="Y13" i="12"/>
  <c r="Y21" i="11"/>
  <c r="Y20" i="11"/>
  <c r="Y19" i="11"/>
  <c r="Y18" i="11"/>
  <c r="Y17" i="11"/>
  <c r="AQ13" i="11"/>
  <c r="AQ22" i="11"/>
  <c r="Y13" i="11"/>
  <c r="AQ22" i="10"/>
  <c r="AQ13" i="10"/>
  <c r="Y21" i="10"/>
  <c r="Y20" i="10"/>
  <c r="Y19" i="10"/>
  <c r="Y18" i="10"/>
  <c r="Y17" i="10"/>
  <c r="Y13" i="10"/>
  <c r="Y17" i="1"/>
  <c r="Y18" i="1"/>
  <c r="Y19" i="1"/>
  <c r="Y20" i="1"/>
  <c r="Y21" i="1"/>
  <c r="AQ22" i="1"/>
  <c r="AQ13" i="1"/>
  <c r="Y13" i="1"/>
  <c r="Z13" i="6"/>
  <c r="AQ22" i="6"/>
  <c r="AQ13" i="6"/>
  <c r="AP13" i="19" l="1"/>
  <c r="AP22" i="19"/>
  <c r="X20" i="19"/>
  <c r="X18" i="19"/>
  <c r="X13" i="19"/>
  <c r="AP13" i="20"/>
  <c r="AP22" i="20"/>
  <c r="X20" i="20"/>
  <c r="X19" i="20"/>
  <c r="X18" i="20"/>
  <c r="X17" i="20"/>
  <c r="X13" i="20"/>
  <c r="X21" i="17"/>
  <c r="X19" i="17"/>
  <c r="X18" i="17"/>
  <c r="AP22" i="17"/>
  <c r="AP13" i="17"/>
  <c r="X13" i="17"/>
  <c r="X19" i="16"/>
  <c r="AP13" i="16"/>
  <c r="AP22" i="16"/>
  <c r="X20" i="16"/>
  <c r="X18" i="16"/>
  <c r="X17" i="16"/>
  <c r="X13" i="16"/>
  <c r="X21" i="15"/>
  <c r="X19" i="15"/>
  <c r="X13" i="15"/>
  <c r="X17" i="15"/>
  <c r="X18" i="15"/>
  <c r="X20" i="15"/>
  <c r="AP22" i="15"/>
  <c r="AP13" i="15"/>
  <c r="AP22" i="14"/>
  <c r="AP13" i="14"/>
  <c r="X17" i="14"/>
  <c r="X18" i="14"/>
  <c r="X19" i="14"/>
  <c r="X20" i="14"/>
  <c r="X13" i="14"/>
  <c r="X21" i="13"/>
  <c r="X20" i="13"/>
  <c r="X19" i="13"/>
  <c r="X18" i="13"/>
  <c r="X17" i="13"/>
  <c r="X13" i="13"/>
  <c r="AP22" i="13"/>
  <c r="AP13" i="13"/>
  <c r="X21" i="12"/>
  <c r="X20" i="12"/>
  <c r="X19" i="12"/>
  <c r="X18" i="12"/>
  <c r="X17" i="12"/>
  <c r="X13" i="12"/>
  <c r="AP22" i="12"/>
  <c r="AP13" i="12"/>
  <c r="X13" i="11"/>
  <c r="X21" i="11"/>
  <c r="X20" i="11"/>
  <c r="X19" i="11"/>
  <c r="X18" i="11"/>
  <c r="X17" i="11"/>
  <c r="AP22" i="11"/>
  <c r="AP13" i="11"/>
  <c r="X17" i="1"/>
  <c r="X18" i="1"/>
  <c r="X19" i="1"/>
  <c r="X20" i="1"/>
  <c r="X21" i="1"/>
  <c r="X21" i="10"/>
  <c r="X20" i="10"/>
  <c r="X19" i="10"/>
  <c r="X18" i="10"/>
  <c r="X17" i="10"/>
  <c r="AP22" i="10"/>
  <c r="AP13" i="10"/>
  <c r="X13" i="10"/>
  <c r="AP22" i="1"/>
  <c r="AP13" i="1"/>
  <c r="X13" i="1"/>
  <c r="X17" i="6"/>
  <c r="X18" i="6"/>
  <c r="X19" i="6"/>
  <c r="X20" i="6"/>
  <c r="X21" i="6"/>
  <c r="X13" i="6"/>
  <c r="AP13" i="6"/>
  <c r="AP22" i="6"/>
  <c r="W18" i="19" l="1"/>
  <c r="W20" i="19"/>
  <c r="W13" i="19"/>
  <c r="AO22" i="19"/>
  <c r="AO13" i="19"/>
  <c r="W17" i="20"/>
  <c r="W19" i="20"/>
  <c r="W20" i="20"/>
  <c r="W18" i="20"/>
  <c r="W13" i="20"/>
  <c r="AO22" i="20"/>
  <c r="AO13" i="20"/>
  <c r="W20" i="17"/>
  <c r="W19" i="17"/>
  <c r="W18" i="17"/>
  <c r="W13" i="17"/>
  <c r="AO22" i="17"/>
  <c r="AO13" i="17"/>
  <c r="W17" i="16"/>
  <c r="W18" i="16"/>
  <c r="W20" i="16"/>
  <c r="W13" i="16"/>
  <c r="AO22" i="16"/>
  <c r="AO13" i="16"/>
  <c r="W17" i="15"/>
  <c r="W18" i="15"/>
  <c r="W20" i="15"/>
  <c r="W13" i="15"/>
  <c r="AO22" i="15"/>
  <c r="AO13" i="15"/>
  <c r="W17" i="14"/>
  <c r="W18" i="14"/>
  <c r="W19" i="14"/>
  <c r="W20" i="14"/>
  <c r="W13" i="14"/>
  <c r="AO22" i="14"/>
  <c r="AO13" i="14"/>
  <c r="W13" i="13"/>
  <c r="W17" i="13"/>
  <c r="W18" i="13"/>
  <c r="W19" i="13"/>
  <c r="W20" i="13"/>
  <c r="W21" i="13"/>
  <c r="AO22" i="13"/>
  <c r="AO13" i="13"/>
  <c r="W13" i="12"/>
  <c r="W17" i="12"/>
  <c r="W18" i="12"/>
  <c r="W19" i="12"/>
  <c r="W20" i="12"/>
  <c r="W21" i="12"/>
  <c r="AO22" i="12"/>
  <c r="AO13" i="12"/>
  <c r="W21" i="11"/>
  <c r="W20" i="11"/>
  <c r="W19" i="11"/>
  <c r="W18" i="11"/>
  <c r="W17" i="11"/>
  <c r="W13" i="11"/>
  <c r="AO22" i="11"/>
  <c r="AO13" i="11"/>
  <c r="W13" i="10"/>
  <c r="AO22" i="10"/>
  <c r="AO13" i="10"/>
  <c r="W17" i="10"/>
  <c r="W18" i="10"/>
  <c r="W19" i="10"/>
  <c r="W20" i="10"/>
  <c r="W21" i="10"/>
  <c r="W17" i="1"/>
  <c r="W18" i="1"/>
  <c r="W19" i="1"/>
  <c r="W20" i="1"/>
  <c r="W21" i="1"/>
  <c r="AO22" i="1"/>
  <c r="AO13" i="1"/>
  <c r="W13" i="1"/>
  <c r="W21" i="6"/>
  <c r="W20" i="6"/>
  <c r="W19" i="6"/>
  <c r="W18" i="6"/>
  <c r="W17" i="6"/>
  <c r="AO22" i="6"/>
  <c r="AO13" i="6"/>
  <c r="W13" i="6"/>
  <c r="V18" i="19" l="1"/>
  <c r="V20" i="19"/>
  <c r="V20" i="20"/>
  <c r="V18" i="20"/>
  <c r="V20" i="17"/>
  <c r="V19" i="17"/>
  <c r="V18" i="17"/>
  <c r="V20" i="16"/>
  <c r="V18" i="16"/>
  <c r="V18" i="15"/>
  <c r="V20" i="15"/>
  <c r="V20" i="14"/>
  <c r="V19" i="14"/>
  <c r="V18" i="14"/>
  <c r="V18" i="13"/>
  <c r="V19" i="13"/>
  <c r="V20" i="13"/>
  <c r="V21" i="13"/>
  <c r="V18" i="12"/>
  <c r="V19" i="12"/>
  <c r="V20" i="12"/>
  <c r="V21" i="12"/>
  <c r="V18" i="11"/>
  <c r="V19" i="11"/>
  <c r="V20" i="11"/>
  <c r="V21" i="11"/>
  <c r="V18" i="10"/>
  <c r="V19" i="10"/>
  <c r="V20" i="10"/>
  <c r="V21" i="10"/>
  <c r="V18" i="1"/>
  <c r="V19" i="1"/>
  <c r="V20" i="1"/>
  <c r="V21" i="1"/>
  <c r="V18" i="6"/>
  <c r="V19" i="6"/>
  <c r="V20" i="6"/>
  <c r="V21" i="6"/>
  <c r="U18" i="19" l="1"/>
  <c r="U20" i="19"/>
  <c r="AN22" i="19"/>
  <c r="AM22" i="19"/>
  <c r="AN13" i="19"/>
  <c r="AM13" i="19"/>
  <c r="V13" i="19"/>
  <c r="U13" i="19"/>
  <c r="U18" i="20"/>
  <c r="U19" i="20"/>
  <c r="U20" i="20"/>
  <c r="U13" i="20"/>
  <c r="V13" i="20"/>
  <c r="AM22" i="20"/>
  <c r="AN22" i="20"/>
  <c r="AM13" i="20"/>
  <c r="AN13" i="20"/>
  <c r="U21" i="17"/>
  <c r="V21" i="17"/>
  <c r="U18" i="17"/>
  <c r="U19" i="17"/>
  <c r="U20" i="17"/>
  <c r="U13" i="17"/>
  <c r="V13" i="17"/>
  <c r="AM22" i="17"/>
  <c r="AN22" i="17"/>
  <c r="AM13" i="17"/>
  <c r="AN13" i="17"/>
  <c r="U13" i="16"/>
  <c r="V13" i="16"/>
  <c r="U17" i="16"/>
  <c r="V17" i="16"/>
  <c r="U18" i="16"/>
  <c r="U20" i="16"/>
  <c r="AM22" i="16"/>
  <c r="AN22" i="16"/>
  <c r="AM13" i="16"/>
  <c r="AN13" i="16"/>
  <c r="U17" i="15"/>
  <c r="V17" i="15"/>
  <c r="U18" i="15"/>
  <c r="U20" i="15"/>
  <c r="U13" i="15"/>
  <c r="V13" i="15"/>
  <c r="AM22" i="15"/>
  <c r="AN22" i="15"/>
  <c r="AM13" i="15"/>
  <c r="AN13" i="15"/>
  <c r="V17" i="14"/>
  <c r="U20" i="14"/>
  <c r="U19" i="14"/>
  <c r="U18" i="14"/>
  <c r="U17" i="14"/>
  <c r="U13" i="14"/>
  <c r="V13" i="14"/>
  <c r="AM22" i="14"/>
  <c r="AN22" i="14"/>
  <c r="AM13" i="14"/>
  <c r="AN13" i="14"/>
  <c r="U19" i="13"/>
  <c r="U20" i="13"/>
  <c r="U17" i="13"/>
  <c r="V17" i="13"/>
  <c r="U18" i="13"/>
  <c r="U21" i="13"/>
  <c r="AM22" i="13"/>
  <c r="AN22" i="13"/>
  <c r="AM13" i="13"/>
  <c r="AN13" i="13"/>
  <c r="U13" i="13"/>
  <c r="V13" i="13"/>
  <c r="V17" i="12"/>
  <c r="U21" i="12"/>
  <c r="U20" i="12"/>
  <c r="U19" i="12"/>
  <c r="U18" i="12"/>
  <c r="U17" i="12"/>
  <c r="AM22" i="12"/>
  <c r="AN22" i="12"/>
  <c r="U13" i="12"/>
  <c r="V13" i="12"/>
  <c r="AM13" i="12"/>
  <c r="AN13" i="12"/>
  <c r="V17" i="11"/>
  <c r="U21" i="11"/>
  <c r="U20" i="11"/>
  <c r="U19" i="11"/>
  <c r="U18" i="11"/>
  <c r="U17" i="11"/>
  <c r="AM22" i="11"/>
  <c r="AN22" i="11"/>
  <c r="AM13" i="11"/>
  <c r="AN13" i="11"/>
  <c r="U13" i="11"/>
  <c r="V13" i="11"/>
  <c r="AM22" i="10"/>
  <c r="AN22" i="10"/>
  <c r="AM13" i="10"/>
  <c r="AN13" i="10"/>
  <c r="U13" i="10"/>
  <c r="V13" i="10"/>
  <c r="M19" i="10"/>
  <c r="U21" i="10"/>
  <c r="T21" i="10"/>
  <c r="S21" i="10"/>
  <c r="R21" i="10"/>
  <c r="Q21" i="10"/>
  <c r="P21" i="10"/>
  <c r="O21" i="10"/>
  <c r="N21" i="10"/>
  <c r="M21" i="10"/>
  <c r="U20" i="10"/>
  <c r="T20" i="10"/>
  <c r="S20" i="10"/>
  <c r="R20" i="10"/>
  <c r="Q20" i="10"/>
  <c r="P20" i="10"/>
  <c r="O20" i="10"/>
  <c r="N20" i="10"/>
  <c r="M20" i="10"/>
  <c r="U19" i="10"/>
  <c r="T19" i="10"/>
  <c r="S19" i="10"/>
  <c r="R19" i="10"/>
  <c r="Q19" i="10"/>
  <c r="P19" i="10"/>
  <c r="O19" i="10"/>
  <c r="N19" i="10"/>
  <c r="U18" i="10"/>
  <c r="T18" i="10"/>
  <c r="S18" i="10"/>
  <c r="R18" i="10"/>
  <c r="Q18" i="10"/>
  <c r="P18" i="10"/>
  <c r="O18" i="10"/>
  <c r="N18" i="10"/>
  <c r="M18" i="10"/>
  <c r="V17" i="10"/>
  <c r="U17" i="10"/>
  <c r="T17" i="10"/>
  <c r="S17" i="10"/>
  <c r="R17" i="10"/>
  <c r="Q17" i="10"/>
  <c r="P17" i="10"/>
  <c r="O17" i="10"/>
  <c r="N17" i="10"/>
  <c r="M17" i="10"/>
  <c r="U17" i="1"/>
  <c r="V17" i="1"/>
  <c r="U18" i="1"/>
  <c r="U19" i="1"/>
  <c r="U20" i="1"/>
  <c r="U21" i="1"/>
  <c r="AM22" i="1"/>
  <c r="AN22" i="1"/>
  <c r="AM13" i="1"/>
  <c r="AN13" i="1"/>
  <c r="U13" i="1"/>
  <c r="V13" i="1"/>
  <c r="U17" i="6"/>
  <c r="V17" i="6"/>
  <c r="U18" i="6"/>
  <c r="U19" i="6"/>
  <c r="U20" i="6"/>
  <c r="U21" i="6"/>
  <c r="AM22" i="6"/>
  <c r="AN22" i="6"/>
  <c r="AM13" i="6"/>
  <c r="AN13" i="6"/>
  <c r="U13" i="6"/>
  <c r="V13" i="6"/>
  <c r="T13" i="6"/>
  <c r="T17" i="1"/>
  <c r="AL22" i="20"/>
  <c r="AK22" i="20"/>
  <c r="AJ22" i="20"/>
  <c r="AI22" i="20"/>
  <c r="AH22" i="20"/>
  <c r="AG22" i="20"/>
  <c r="AF22" i="20"/>
  <c r="AE22" i="20"/>
  <c r="L22" i="20"/>
  <c r="K22" i="20"/>
  <c r="J22" i="20"/>
  <c r="I22" i="20"/>
  <c r="H22" i="20"/>
  <c r="G22" i="20"/>
  <c r="F22" i="20"/>
  <c r="E22" i="20"/>
  <c r="D22" i="20"/>
  <c r="C22" i="20"/>
  <c r="O21" i="20"/>
  <c r="N21" i="20"/>
  <c r="L21" i="20"/>
  <c r="K21" i="20"/>
  <c r="J21" i="20"/>
  <c r="T20" i="20"/>
  <c r="S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E20" i="20"/>
  <c r="D20" i="20"/>
  <c r="C20" i="20"/>
  <c r="T19" i="20"/>
  <c r="S19" i="20"/>
  <c r="R19" i="20"/>
  <c r="P19" i="20"/>
  <c r="O19" i="20"/>
  <c r="N19" i="20"/>
  <c r="M19" i="20"/>
  <c r="L19" i="20"/>
  <c r="K19" i="20"/>
  <c r="J19" i="20"/>
  <c r="H19" i="20"/>
  <c r="G19" i="20"/>
  <c r="F19" i="20"/>
  <c r="E19" i="20"/>
  <c r="D19" i="20"/>
  <c r="C19" i="20"/>
  <c r="T18" i="20"/>
  <c r="S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E18" i="20"/>
  <c r="D18" i="20"/>
  <c r="C18" i="20"/>
  <c r="Q17" i="20"/>
  <c r="P17" i="20"/>
  <c r="O17" i="20"/>
  <c r="N17" i="20"/>
  <c r="M17" i="20"/>
  <c r="L17" i="20"/>
  <c r="K17" i="20"/>
  <c r="J17" i="20"/>
  <c r="H17" i="20"/>
  <c r="G17" i="20"/>
  <c r="F17" i="20"/>
  <c r="E17" i="20"/>
  <c r="D17" i="20"/>
  <c r="C17" i="20"/>
  <c r="AL13" i="20"/>
  <c r="AK13" i="20"/>
  <c r="AJ13" i="20"/>
  <c r="AI13" i="20"/>
  <c r="AH13" i="20"/>
  <c r="AG13" i="20"/>
  <c r="AF13" i="20"/>
  <c r="AE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T13" i="17"/>
  <c r="AL22" i="1"/>
  <c r="AL13" i="1"/>
  <c r="T13" i="1"/>
  <c r="T18" i="1"/>
  <c r="T19" i="1"/>
  <c r="T20" i="1"/>
  <c r="T21" i="1"/>
  <c r="T18" i="19"/>
  <c r="T20" i="19"/>
  <c r="AL22" i="19"/>
  <c r="AL13" i="19"/>
  <c r="T13" i="19"/>
  <c r="T18" i="17"/>
  <c r="T19" i="17"/>
  <c r="T20" i="17"/>
  <c r="AL22" i="17"/>
  <c r="AL13" i="17"/>
  <c r="AL13" i="16"/>
  <c r="AL22" i="16"/>
  <c r="T17" i="16"/>
  <c r="T18" i="16"/>
  <c r="T20" i="16"/>
  <c r="T13" i="16"/>
  <c r="T17" i="15"/>
  <c r="T18" i="15"/>
  <c r="T20" i="15"/>
  <c r="AL22" i="15"/>
  <c r="AL13" i="15"/>
  <c r="T13" i="15"/>
  <c r="AL22" i="14"/>
  <c r="AL13" i="14"/>
  <c r="T13" i="14"/>
  <c r="T17" i="14"/>
  <c r="T18" i="14"/>
  <c r="T20" i="14"/>
  <c r="T17" i="13"/>
  <c r="T18" i="13"/>
  <c r="T19" i="13"/>
  <c r="T20" i="13"/>
  <c r="T21" i="13"/>
  <c r="AL22" i="13"/>
  <c r="AL13" i="13"/>
  <c r="T13" i="13"/>
  <c r="AL22" i="12"/>
  <c r="AL13" i="12"/>
  <c r="T13" i="12"/>
  <c r="T17" i="12"/>
  <c r="T18" i="12"/>
  <c r="T19" i="12"/>
  <c r="T20" i="12"/>
  <c r="T21" i="12"/>
  <c r="AL13" i="11"/>
  <c r="AL22" i="11"/>
  <c r="T17" i="11"/>
  <c r="T18" i="11"/>
  <c r="T19" i="11"/>
  <c r="T20" i="11"/>
  <c r="T21" i="11"/>
  <c r="T13" i="11"/>
  <c r="AL13" i="10"/>
  <c r="AL22" i="10"/>
  <c r="T13" i="10"/>
  <c r="T17" i="6"/>
  <c r="T18" i="6"/>
  <c r="T19" i="6"/>
  <c r="T20" i="6"/>
  <c r="T21" i="6"/>
  <c r="AL22" i="6"/>
  <c r="AL13" i="6"/>
  <c r="S20" i="19"/>
  <c r="S18" i="19"/>
  <c r="S19" i="17"/>
  <c r="S20" i="17"/>
  <c r="S21" i="17"/>
  <c r="S18" i="17"/>
  <c r="AK22" i="19"/>
  <c r="S13" i="19"/>
  <c r="AK13" i="19"/>
  <c r="AK22" i="17"/>
  <c r="AK13" i="17"/>
  <c r="S13" i="17"/>
  <c r="S13" i="16"/>
  <c r="AK22" i="16"/>
  <c r="AK13" i="16"/>
  <c r="S17" i="16"/>
  <c r="S18" i="16"/>
  <c r="S20" i="16"/>
  <c r="AK22" i="15"/>
  <c r="AK13" i="15"/>
  <c r="S13" i="15"/>
  <c r="S17" i="15"/>
  <c r="S18" i="15"/>
  <c r="S20" i="15"/>
  <c r="AK22" i="14"/>
  <c r="AK13" i="14"/>
  <c r="S13" i="14"/>
  <c r="S17" i="14"/>
  <c r="S18" i="14"/>
  <c r="S19" i="14"/>
  <c r="S20" i="14"/>
  <c r="AK22" i="13"/>
  <c r="AK13" i="13"/>
  <c r="S13" i="13"/>
  <c r="S17" i="13"/>
  <c r="S18" i="13"/>
  <c r="S19" i="13"/>
  <c r="S20" i="13"/>
  <c r="S21" i="13"/>
  <c r="AK22" i="11"/>
  <c r="AK13" i="11"/>
  <c r="S13" i="11"/>
  <c r="S17" i="11"/>
  <c r="S18" i="11"/>
  <c r="S19" i="11"/>
  <c r="S20" i="11"/>
  <c r="S21" i="11"/>
  <c r="AK22" i="12"/>
  <c r="AK13" i="12"/>
  <c r="S13" i="12"/>
  <c r="S17" i="12"/>
  <c r="S18" i="12"/>
  <c r="S19" i="12"/>
  <c r="S20" i="12"/>
  <c r="S21" i="12"/>
  <c r="AK22" i="10"/>
  <c r="AK13" i="10"/>
  <c r="S13" i="10"/>
  <c r="AK22" i="1"/>
  <c r="S13" i="1"/>
  <c r="AK13" i="1"/>
  <c r="S17" i="1"/>
  <c r="S18" i="1"/>
  <c r="S19" i="1"/>
  <c r="S20" i="1"/>
  <c r="S21" i="1"/>
  <c r="AK22" i="6"/>
  <c r="AK13" i="6"/>
  <c r="S13" i="6"/>
  <c r="S17" i="6"/>
  <c r="S18" i="6"/>
  <c r="S19" i="6"/>
  <c r="S20" i="6"/>
  <c r="S21" i="6"/>
  <c r="R19" i="14"/>
  <c r="R19" i="13"/>
  <c r="R19" i="1"/>
  <c r="R19" i="17"/>
  <c r="R19" i="11"/>
  <c r="R19" i="12"/>
  <c r="R19" i="6"/>
  <c r="R18" i="14"/>
  <c r="R18" i="13"/>
  <c r="R18" i="1"/>
  <c r="R18" i="15"/>
  <c r="R18" i="19"/>
  <c r="R18" i="16"/>
  <c r="R18" i="17"/>
  <c r="R18" i="11"/>
  <c r="R18" i="12"/>
  <c r="R18" i="6"/>
  <c r="R20" i="14"/>
  <c r="R20" i="13"/>
  <c r="R20" i="15"/>
  <c r="R20" i="19"/>
  <c r="R20" i="16"/>
  <c r="R20" i="17"/>
  <c r="R20" i="11"/>
  <c r="R20" i="12"/>
  <c r="R20" i="1"/>
  <c r="R20" i="6"/>
  <c r="AJ22" i="19"/>
  <c r="AJ13" i="19"/>
  <c r="R13" i="19"/>
  <c r="AJ22" i="17"/>
  <c r="AJ13" i="17"/>
  <c r="R13" i="17"/>
  <c r="R17" i="16"/>
  <c r="AJ22" i="16"/>
  <c r="AJ13" i="16"/>
  <c r="R13" i="16"/>
  <c r="R13" i="15"/>
  <c r="AJ13" i="15"/>
  <c r="AJ22" i="15"/>
  <c r="R17" i="15"/>
  <c r="R17" i="14"/>
  <c r="AJ22" i="14"/>
  <c r="AJ13" i="14"/>
  <c r="R13" i="14"/>
  <c r="R21" i="13"/>
  <c r="R17" i="13"/>
  <c r="R13" i="13"/>
  <c r="AJ13" i="13"/>
  <c r="AJ22" i="13"/>
  <c r="AJ22" i="12"/>
  <c r="R17" i="12"/>
  <c r="R21" i="12"/>
  <c r="AJ13" i="12"/>
  <c r="R13" i="12"/>
  <c r="R21" i="11"/>
  <c r="R17" i="11"/>
  <c r="AJ22" i="11"/>
  <c r="AJ13" i="11"/>
  <c r="R13" i="11"/>
  <c r="R13" i="10"/>
  <c r="AJ22" i="10"/>
  <c r="AJ13" i="10"/>
  <c r="R17" i="1"/>
  <c r="R21" i="1"/>
  <c r="R13" i="1"/>
  <c r="AJ13" i="1"/>
  <c r="AJ22" i="1"/>
  <c r="R17" i="6"/>
  <c r="AJ22" i="6"/>
  <c r="AJ13" i="6"/>
  <c r="R21" i="6"/>
  <c r="R13" i="6"/>
  <c r="M19" i="17"/>
  <c r="M19" i="14"/>
  <c r="M19" i="13"/>
  <c r="M19" i="12"/>
  <c r="M19" i="11"/>
  <c r="M13" i="1"/>
  <c r="AE22" i="10"/>
  <c r="AE13" i="10"/>
  <c r="AI22" i="19"/>
  <c r="AH22" i="19"/>
  <c r="AG22" i="19"/>
  <c r="AF22" i="19"/>
  <c r="AE22" i="19"/>
  <c r="L22" i="19"/>
  <c r="K22" i="19"/>
  <c r="J22" i="19"/>
  <c r="I22" i="19"/>
  <c r="H22" i="19"/>
  <c r="G22" i="19"/>
  <c r="F22" i="19"/>
  <c r="E22" i="19"/>
  <c r="D22" i="19"/>
  <c r="C22" i="19"/>
  <c r="L21" i="19"/>
  <c r="K21" i="19"/>
  <c r="J21" i="19"/>
  <c r="Q20" i="19"/>
  <c r="P20" i="19"/>
  <c r="O20" i="19"/>
  <c r="N20" i="19"/>
  <c r="M20" i="19"/>
  <c r="L20" i="19"/>
  <c r="K20" i="19"/>
  <c r="J20" i="19"/>
  <c r="H20" i="19"/>
  <c r="G20" i="19"/>
  <c r="F20" i="19"/>
  <c r="E20" i="19"/>
  <c r="D20" i="19"/>
  <c r="C20" i="19"/>
  <c r="L19" i="19"/>
  <c r="K19" i="19"/>
  <c r="J19" i="19"/>
  <c r="H19" i="19"/>
  <c r="G19" i="19"/>
  <c r="F19" i="19"/>
  <c r="E19" i="19"/>
  <c r="D19" i="19"/>
  <c r="C19" i="19"/>
  <c r="Q18" i="19"/>
  <c r="P18" i="19"/>
  <c r="O18" i="19"/>
  <c r="N18" i="19"/>
  <c r="M18" i="19"/>
  <c r="L18" i="19"/>
  <c r="K18" i="19"/>
  <c r="J18" i="19"/>
  <c r="H18" i="19"/>
  <c r="G18" i="19"/>
  <c r="F18" i="19"/>
  <c r="E18" i="19"/>
  <c r="D18" i="19"/>
  <c r="C18" i="19"/>
  <c r="L17" i="19"/>
  <c r="K17" i="19"/>
  <c r="J17" i="19"/>
  <c r="H17" i="19"/>
  <c r="G17" i="19"/>
  <c r="F17" i="19"/>
  <c r="E17" i="19"/>
  <c r="D17" i="19"/>
  <c r="C17" i="19"/>
  <c r="AI13" i="19"/>
  <c r="AH13" i="19"/>
  <c r="AG13" i="19"/>
  <c r="AF13" i="19"/>
  <c r="AE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AI22" i="17"/>
  <c r="AH22" i="17"/>
  <c r="AG22" i="17"/>
  <c r="AF22" i="17"/>
  <c r="AE22" i="17"/>
  <c r="L22" i="17"/>
  <c r="K22" i="17"/>
  <c r="J22" i="17"/>
  <c r="I22" i="17"/>
  <c r="H22" i="17"/>
  <c r="G22" i="17"/>
  <c r="F22" i="17"/>
  <c r="E22" i="17"/>
  <c r="D22" i="17"/>
  <c r="C22" i="17"/>
  <c r="O21" i="17"/>
  <c r="N21" i="17"/>
  <c r="M21" i="17"/>
  <c r="L21" i="17"/>
  <c r="K21" i="17"/>
  <c r="J21" i="17"/>
  <c r="Q20" i="17"/>
  <c r="P20" i="17"/>
  <c r="O20" i="17"/>
  <c r="N20" i="17"/>
  <c r="M20" i="17"/>
  <c r="L20" i="17"/>
  <c r="K20" i="17"/>
  <c r="J20" i="17"/>
  <c r="H20" i="17"/>
  <c r="G20" i="17"/>
  <c r="F20" i="17"/>
  <c r="E20" i="17"/>
  <c r="D20" i="17"/>
  <c r="C20" i="17"/>
  <c r="P19" i="17"/>
  <c r="O19" i="17"/>
  <c r="N19" i="17"/>
  <c r="L19" i="17"/>
  <c r="K19" i="17"/>
  <c r="J19" i="17"/>
  <c r="H19" i="17"/>
  <c r="G19" i="17"/>
  <c r="F19" i="17"/>
  <c r="E19" i="17"/>
  <c r="D19" i="17"/>
  <c r="C19" i="17"/>
  <c r="Q18" i="17"/>
  <c r="P18" i="17"/>
  <c r="O18" i="17"/>
  <c r="N18" i="17"/>
  <c r="M18" i="17"/>
  <c r="L18" i="17"/>
  <c r="K18" i="17"/>
  <c r="J18" i="17"/>
  <c r="H18" i="17"/>
  <c r="G18" i="17"/>
  <c r="F18" i="17"/>
  <c r="E18" i="17"/>
  <c r="D18" i="17"/>
  <c r="C18" i="17"/>
  <c r="Q17" i="17"/>
  <c r="P17" i="17"/>
  <c r="O17" i="17"/>
  <c r="N17" i="17"/>
  <c r="M17" i="17"/>
  <c r="L17" i="17"/>
  <c r="K17" i="17"/>
  <c r="J17" i="17"/>
  <c r="H17" i="17"/>
  <c r="G17" i="17"/>
  <c r="F17" i="17"/>
  <c r="E17" i="17"/>
  <c r="D17" i="17"/>
  <c r="C17" i="17"/>
  <c r="AI13" i="17"/>
  <c r="AH13" i="17"/>
  <c r="AG13" i="17"/>
  <c r="AF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AI22" i="16"/>
  <c r="AH22" i="16"/>
  <c r="AG22" i="16"/>
  <c r="AF22" i="16"/>
  <c r="AE22" i="16"/>
  <c r="L22" i="16"/>
  <c r="K22" i="16"/>
  <c r="J22" i="16"/>
  <c r="I22" i="16"/>
  <c r="H22" i="16"/>
  <c r="G22" i="16"/>
  <c r="F22" i="16"/>
  <c r="E22" i="16"/>
  <c r="D22" i="16"/>
  <c r="C22" i="16"/>
  <c r="L21" i="16"/>
  <c r="K21" i="16"/>
  <c r="J21" i="16"/>
  <c r="Q20" i="16"/>
  <c r="P20" i="16"/>
  <c r="O20" i="16"/>
  <c r="N20" i="16"/>
  <c r="M20" i="16"/>
  <c r="L20" i="16"/>
  <c r="K20" i="16"/>
  <c r="J20" i="16"/>
  <c r="H20" i="16"/>
  <c r="G20" i="16"/>
  <c r="F20" i="16"/>
  <c r="E20" i="16"/>
  <c r="D20" i="16"/>
  <c r="C20" i="16"/>
  <c r="L19" i="16"/>
  <c r="K19" i="16"/>
  <c r="J19" i="16"/>
  <c r="H19" i="16"/>
  <c r="G19" i="16"/>
  <c r="F19" i="16"/>
  <c r="E19" i="16"/>
  <c r="D19" i="16"/>
  <c r="C19" i="16"/>
  <c r="Q18" i="16"/>
  <c r="P18" i="16"/>
  <c r="O18" i="16"/>
  <c r="N18" i="16"/>
  <c r="M18" i="16"/>
  <c r="L18" i="16"/>
  <c r="K18" i="16"/>
  <c r="J18" i="16"/>
  <c r="H18" i="16"/>
  <c r="G18" i="16"/>
  <c r="F18" i="16"/>
  <c r="E18" i="16"/>
  <c r="D18" i="16"/>
  <c r="C18" i="16"/>
  <c r="Q17" i="16"/>
  <c r="P17" i="16"/>
  <c r="O17" i="16"/>
  <c r="N17" i="16"/>
  <c r="M17" i="16"/>
  <c r="L17" i="16"/>
  <c r="K17" i="16"/>
  <c r="J17" i="16"/>
  <c r="H17" i="16"/>
  <c r="G17" i="16"/>
  <c r="F17" i="16"/>
  <c r="E17" i="16"/>
  <c r="D17" i="16"/>
  <c r="C17" i="16"/>
  <c r="AI13" i="16"/>
  <c r="AH13" i="16"/>
  <c r="AG13" i="16"/>
  <c r="AF13" i="16"/>
  <c r="AE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AI22" i="15"/>
  <c r="AH22" i="15"/>
  <c r="AG22" i="15"/>
  <c r="AF22" i="15"/>
  <c r="AE22" i="15"/>
  <c r="L22" i="15"/>
  <c r="K22" i="15"/>
  <c r="J22" i="15"/>
  <c r="I22" i="15"/>
  <c r="H22" i="15"/>
  <c r="G22" i="15"/>
  <c r="F22" i="15"/>
  <c r="E22" i="15"/>
  <c r="D22" i="15"/>
  <c r="C22" i="15"/>
  <c r="L21" i="15"/>
  <c r="K21" i="15"/>
  <c r="J21" i="15"/>
  <c r="Q20" i="15"/>
  <c r="P20" i="15"/>
  <c r="O20" i="15"/>
  <c r="N20" i="15"/>
  <c r="M20" i="15"/>
  <c r="L20" i="15"/>
  <c r="K20" i="15"/>
  <c r="J20" i="15"/>
  <c r="H20" i="15"/>
  <c r="G20" i="15"/>
  <c r="F20" i="15"/>
  <c r="E20" i="15"/>
  <c r="D20" i="15"/>
  <c r="C20" i="15"/>
  <c r="L19" i="15"/>
  <c r="K19" i="15"/>
  <c r="J19" i="15"/>
  <c r="H19" i="15"/>
  <c r="G19" i="15"/>
  <c r="F19" i="15"/>
  <c r="E19" i="15"/>
  <c r="D19" i="15"/>
  <c r="C19" i="15"/>
  <c r="Q18" i="15"/>
  <c r="P18" i="15"/>
  <c r="O18" i="15"/>
  <c r="N18" i="15"/>
  <c r="M18" i="15"/>
  <c r="L18" i="15"/>
  <c r="K18" i="15"/>
  <c r="J18" i="15"/>
  <c r="H18" i="15"/>
  <c r="G18" i="15"/>
  <c r="F18" i="15"/>
  <c r="E18" i="15"/>
  <c r="D18" i="15"/>
  <c r="C18" i="15"/>
  <c r="Q17" i="15"/>
  <c r="P17" i="15"/>
  <c r="O17" i="15"/>
  <c r="N17" i="15"/>
  <c r="M17" i="15"/>
  <c r="L17" i="15"/>
  <c r="K17" i="15"/>
  <c r="J17" i="15"/>
  <c r="H17" i="15"/>
  <c r="G17" i="15"/>
  <c r="F17" i="15"/>
  <c r="E17" i="15"/>
  <c r="D17" i="15"/>
  <c r="C17" i="15"/>
  <c r="AI13" i="15"/>
  <c r="AH13" i="15"/>
  <c r="AG13" i="15"/>
  <c r="AF13" i="15"/>
  <c r="AE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AI22" i="14"/>
  <c r="AH22" i="14"/>
  <c r="AG22" i="14"/>
  <c r="AF22" i="14"/>
  <c r="AE22" i="14"/>
  <c r="L22" i="14"/>
  <c r="K22" i="14"/>
  <c r="J22" i="14"/>
  <c r="I22" i="14"/>
  <c r="H22" i="14"/>
  <c r="G22" i="14"/>
  <c r="F22" i="14"/>
  <c r="E22" i="14"/>
  <c r="D22" i="14"/>
  <c r="C22" i="14"/>
  <c r="L21" i="14"/>
  <c r="K21" i="14"/>
  <c r="J21" i="14"/>
  <c r="Q20" i="14"/>
  <c r="P20" i="14"/>
  <c r="O20" i="14"/>
  <c r="N20" i="14"/>
  <c r="M20" i="14"/>
  <c r="L20" i="14"/>
  <c r="K20" i="14"/>
  <c r="J20" i="14"/>
  <c r="H20" i="14"/>
  <c r="G20" i="14"/>
  <c r="F20" i="14"/>
  <c r="E20" i="14"/>
  <c r="D20" i="14"/>
  <c r="C20" i="14"/>
  <c r="Q19" i="14"/>
  <c r="P19" i="14"/>
  <c r="O19" i="14"/>
  <c r="N19" i="14"/>
  <c r="L19" i="14"/>
  <c r="K19" i="14"/>
  <c r="J19" i="14"/>
  <c r="H19" i="14"/>
  <c r="G19" i="14"/>
  <c r="F19" i="14"/>
  <c r="E19" i="14"/>
  <c r="D19" i="14"/>
  <c r="C19" i="14"/>
  <c r="Q18" i="14"/>
  <c r="P18" i="14"/>
  <c r="O18" i="14"/>
  <c r="N18" i="14"/>
  <c r="M18" i="14"/>
  <c r="L18" i="14"/>
  <c r="K18" i="14"/>
  <c r="J18" i="14"/>
  <c r="H18" i="14"/>
  <c r="G18" i="14"/>
  <c r="F18" i="14"/>
  <c r="E18" i="14"/>
  <c r="D18" i="14"/>
  <c r="C18" i="14"/>
  <c r="Q17" i="14"/>
  <c r="P17" i="14"/>
  <c r="O17" i="14"/>
  <c r="N17" i="14"/>
  <c r="M17" i="14"/>
  <c r="L17" i="14"/>
  <c r="K17" i="14"/>
  <c r="J17" i="14"/>
  <c r="H17" i="14"/>
  <c r="G17" i="14"/>
  <c r="F17" i="14"/>
  <c r="E17" i="14"/>
  <c r="D17" i="14"/>
  <c r="C17" i="14"/>
  <c r="AI13" i="14"/>
  <c r="AH13" i="14"/>
  <c r="AG13" i="14"/>
  <c r="AF13" i="14"/>
  <c r="AE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AI22" i="13"/>
  <c r="AH22" i="13"/>
  <c r="AG22" i="13"/>
  <c r="AF22" i="13"/>
  <c r="AE22" i="13"/>
  <c r="L22" i="13"/>
  <c r="K22" i="13"/>
  <c r="J22" i="13"/>
  <c r="I22" i="13"/>
  <c r="H22" i="13"/>
  <c r="G22" i="13"/>
  <c r="F22" i="13"/>
  <c r="E22" i="13"/>
  <c r="D22" i="13"/>
  <c r="C22" i="13"/>
  <c r="Q21" i="13"/>
  <c r="P21" i="13"/>
  <c r="O21" i="13"/>
  <c r="N21" i="13"/>
  <c r="M21" i="13"/>
  <c r="L21" i="13"/>
  <c r="K21" i="13"/>
  <c r="J21" i="13"/>
  <c r="Q20" i="13"/>
  <c r="P20" i="13"/>
  <c r="O20" i="13"/>
  <c r="N20" i="13"/>
  <c r="M20" i="13"/>
  <c r="L20" i="13"/>
  <c r="K20" i="13"/>
  <c r="J20" i="13"/>
  <c r="H20" i="13"/>
  <c r="G20" i="13"/>
  <c r="F20" i="13"/>
  <c r="E20" i="13"/>
  <c r="D20" i="13"/>
  <c r="C20" i="13"/>
  <c r="Q19" i="13"/>
  <c r="P19" i="13"/>
  <c r="O19" i="13"/>
  <c r="N19" i="13"/>
  <c r="L19" i="13"/>
  <c r="K19" i="13"/>
  <c r="J19" i="13"/>
  <c r="H19" i="13"/>
  <c r="G19" i="13"/>
  <c r="F19" i="13"/>
  <c r="E19" i="13"/>
  <c r="D19" i="13"/>
  <c r="C19" i="13"/>
  <c r="Q18" i="13"/>
  <c r="P18" i="13"/>
  <c r="O18" i="13"/>
  <c r="N18" i="13"/>
  <c r="M18" i="13"/>
  <c r="L18" i="13"/>
  <c r="K18" i="13"/>
  <c r="J18" i="13"/>
  <c r="H18" i="13"/>
  <c r="G18" i="13"/>
  <c r="F18" i="13"/>
  <c r="E18" i="13"/>
  <c r="D18" i="13"/>
  <c r="C18" i="13"/>
  <c r="Q17" i="13"/>
  <c r="P17" i="13"/>
  <c r="O17" i="13"/>
  <c r="N17" i="13"/>
  <c r="M17" i="13"/>
  <c r="L17" i="13"/>
  <c r="K17" i="13"/>
  <c r="J17" i="13"/>
  <c r="H17" i="13"/>
  <c r="G17" i="13"/>
  <c r="F17" i="13"/>
  <c r="E17" i="13"/>
  <c r="D17" i="13"/>
  <c r="C17" i="13"/>
  <c r="AI13" i="13"/>
  <c r="AH13" i="13"/>
  <c r="AG13" i="13"/>
  <c r="AF13" i="13"/>
  <c r="AE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AI22" i="12"/>
  <c r="AH22" i="12"/>
  <c r="AG22" i="12"/>
  <c r="AF22" i="12"/>
  <c r="AE22" i="12"/>
  <c r="L22" i="12"/>
  <c r="K22" i="12"/>
  <c r="J22" i="12"/>
  <c r="I22" i="12"/>
  <c r="H22" i="12"/>
  <c r="G22" i="12"/>
  <c r="F22" i="12"/>
  <c r="E22" i="12"/>
  <c r="D22" i="12"/>
  <c r="C22" i="12"/>
  <c r="Q21" i="12"/>
  <c r="P21" i="12"/>
  <c r="O21" i="12"/>
  <c r="N21" i="12"/>
  <c r="M21" i="12"/>
  <c r="L21" i="12"/>
  <c r="K21" i="12"/>
  <c r="J21" i="12"/>
  <c r="Q20" i="12"/>
  <c r="P20" i="12"/>
  <c r="O20" i="12"/>
  <c r="N20" i="12"/>
  <c r="M20" i="12"/>
  <c r="L20" i="12"/>
  <c r="K20" i="12"/>
  <c r="J20" i="12"/>
  <c r="H20" i="12"/>
  <c r="G20" i="12"/>
  <c r="F20" i="12"/>
  <c r="E20" i="12"/>
  <c r="D20" i="12"/>
  <c r="C20" i="12"/>
  <c r="Q19" i="12"/>
  <c r="P19" i="12"/>
  <c r="O19" i="12"/>
  <c r="N19" i="12"/>
  <c r="L19" i="12"/>
  <c r="K19" i="12"/>
  <c r="J19" i="12"/>
  <c r="H19" i="12"/>
  <c r="G19" i="12"/>
  <c r="F19" i="12"/>
  <c r="E19" i="12"/>
  <c r="D19" i="12"/>
  <c r="C19" i="12"/>
  <c r="Q18" i="12"/>
  <c r="P18" i="12"/>
  <c r="O18" i="12"/>
  <c r="N18" i="12"/>
  <c r="M18" i="12"/>
  <c r="L18" i="12"/>
  <c r="K18" i="12"/>
  <c r="J18" i="12"/>
  <c r="H18" i="12"/>
  <c r="G18" i="12"/>
  <c r="F18" i="12"/>
  <c r="E18" i="12"/>
  <c r="D18" i="12"/>
  <c r="C18" i="12"/>
  <c r="Q17" i="12"/>
  <c r="P17" i="12"/>
  <c r="O17" i="12"/>
  <c r="N17" i="12"/>
  <c r="L17" i="12"/>
  <c r="K17" i="12"/>
  <c r="J17" i="12"/>
  <c r="H17" i="12"/>
  <c r="G17" i="12"/>
  <c r="F17" i="12"/>
  <c r="E17" i="12"/>
  <c r="D17" i="12"/>
  <c r="C17" i="12"/>
  <c r="AI13" i="12"/>
  <c r="AH13" i="12"/>
  <c r="AG13" i="12"/>
  <c r="AF13" i="12"/>
  <c r="AE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AI22" i="11"/>
  <c r="AH22" i="11"/>
  <c r="AG22" i="11"/>
  <c r="AF22" i="11"/>
  <c r="AE22" i="11"/>
  <c r="L22" i="11"/>
  <c r="K22" i="11"/>
  <c r="J22" i="11"/>
  <c r="I22" i="11"/>
  <c r="H22" i="11"/>
  <c r="G22" i="11"/>
  <c r="F22" i="11"/>
  <c r="E22" i="11"/>
  <c r="D22" i="11"/>
  <c r="C22" i="11"/>
  <c r="Q21" i="11"/>
  <c r="P21" i="11"/>
  <c r="O21" i="11"/>
  <c r="N21" i="11"/>
  <c r="M21" i="11"/>
  <c r="L21" i="11"/>
  <c r="K21" i="11"/>
  <c r="J21" i="11"/>
  <c r="Q20" i="11"/>
  <c r="P20" i="11"/>
  <c r="O20" i="11"/>
  <c r="N20" i="11"/>
  <c r="M20" i="11"/>
  <c r="L20" i="11"/>
  <c r="K20" i="11"/>
  <c r="J20" i="11"/>
  <c r="H20" i="11"/>
  <c r="G20" i="11"/>
  <c r="F20" i="11"/>
  <c r="E20" i="11"/>
  <c r="D20" i="11"/>
  <c r="C20" i="11"/>
  <c r="Q19" i="11"/>
  <c r="P19" i="11"/>
  <c r="O19" i="11"/>
  <c r="N19" i="11"/>
  <c r="L19" i="11"/>
  <c r="K19" i="11"/>
  <c r="J19" i="11"/>
  <c r="H19" i="11"/>
  <c r="G19" i="11"/>
  <c r="F19" i="11"/>
  <c r="E19" i="11"/>
  <c r="D19" i="11"/>
  <c r="C19" i="11"/>
  <c r="Q18" i="11"/>
  <c r="P18" i="11"/>
  <c r="O18" i="11"/>
  <c r="N18" i="11"/>
  <c r="M18" i="11"/>
  <c r="L18" i="11"/>
  <c r="K18" i="11"/>
  <c r="J18" i="11"/>
  <c r="H18" i="11"/>
  <c r="G18" i="11"/>
  <c r="F18" i="11"/>
  <c r="E18" i="11"/>
  <c r="D18" i="11"/>
  <c r="C18" i="11"/>
  <c r="Q17" i="11"/>
  <c r="P17" i="11"/>
  <c r="O17" i="11"/>
  <c r="N17" i="11"/>
  <c r="M17" i="11"/>
  <c r="L17" i="11"/>
  <c r="K17" i="11"/>
  <c r="J17" i="11"/>
  <c r="H17" i="11"/>
  <c r="G17" i="11"/>
  <c r="F17" i="11"/>
  <c r="E17" i="11"/>
  <c r="D17" i="11"/>
  <c r="C17" i="11"/>
  <c r="AI13" i="11"/>
  <c r="AH13" i="11"/>
  <c r="AG13" i="11"/>
  <c r="AF13" i="11"/>
  <c r="AE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AI22" i="10"/>
  <c r="AH22" i="10"/>
  <c r="AG22" i="10"/>
  <c r="AF22" i="10"/>
  <c r="L22" i="10"/>
  <c r="K22" i="10"/>
  <c r="J22" i="10"/>
  <c r="I22" i="10"/>
  <c r="H22" i="10"/>
  <c r="G22" i="10"/>
  <c r="F22" i="10"/>
  <c r="E22" i="10"/>
  <c r="D22" i="10"/>
  <c r="C22" i="10"/>
  <c r="L21" i="10"/>
  <c r="K21" i="10"/>
  <c r="J21" i="10"/>
  <c r="L20" i="10"/>
  <c r="K20" i="10"/>
  <c r="J20" i="10"/>
  <c r="H20" i="10"/>
  <c r="G20" i="10"/>
  <c r="F20" i="10"/>
  <c r="E20" i="10"/>
  <c r="D20" i="10"/>
  <c r="C20" i="10"/>
  <c r="L19" i="10"/>
  <c r="K19" i="10"/>
  <c r="J19" i="10"/>
  <c r="H19" i="10"/>
  <c r="G19" i="10"/>
  <c r="F19" i="10"/>
  <c r="E19" i="10"/>
  <c r="D19" i="10"/>
  <c r="C19" i="10"/>
  <c r="L18" i="10"/>
  <c r="K18" i="10"/>
  <c r="J18" i="10"/>
  <c r="H18" i="10"/>
  <c r="G18" i="10"/>
  <c r="F18" i="10"/>
  <c r="E18" i="10"/>
  <c r="D18" i="10"/>
  <c r="C18" i="10"/>
  <c r="L17" i="10"/>
  <c r="K17" i="10"/>
  <c r="J17" i="10"/>
  <c r="H17" i="10"/>
  <c r="G17" i="10"/>
  <c r="F17" i="10"/>
  <c r="E17" i="10"/>
  <c r="D17" i="10"/>
  <c r="C17" i="10"/>
  <c r="AI13" i="10"/>
  <c r="AH13" i="10"/>
  <c r="AG13" i="10"/>
  <c r="AF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AI22" i="6"/>
  <c r="AH22" i="6"/>
  <c r="AG22" i="6"/>
  <c r="AF22" i="6"/>
  <c r="AE22" i="6"/>
  <c r="AI13" i="6"/>
  <c r="AH13" i="6"/>
  <c r="AG13" i="6"/>
  <c r="AF13" i="6"/>
  <c r="AE13" i="6"/>
  <c r="Q13" i="6"/>
  <c r="P13" i="6"/>
  <c r="O13" i="6"/>
  <c r="N13" i="6"/>
  <c r="M13" i="6"/>
  <c r="AI22" i="1"/>
  <c r="AH22" i="1"/>
  <c r="AG22" i="1"/>
  <c r="AF22" i="1"/>
  <c r="AE22" i="1"/>
  <c r="AI13" i="1"/>
  <c r="AH13" i="1"/>
  <c r="AG13" i="1"/>
  <c r="AF13" i="1"/>
  <c r="AE13" i="1"/>
  <c r="N13" i="1"/>
  <c r="O13" i="1"/>
  <c r="P13" i="1"/>
  <c r="Q13" i="1"/>
  <c r="Q21" i="1"/>
  <c r="Q20" i="1"/>
  <c r="Q19" i="1"/>
  <c r="Q17" i="1"/>
  <c r="Q18" i="1"/>
  <c r="Q21" i="6"/>
  <c r="Q20" i="6"/>
  <c r="Q19" i="6"/>
  <c r="Q18" i="6"/>
  <c r="Q17" i="6"/>
  <c r="P17" i="6"/>
  <c r="P17" i="1"/>
  <c r="P18" i="1"/>
  <c r="P19" i="1"/>
  <c r="P20" i="1"/>
  <c r="P21" i="1"/>
  <c r="P20" i="6"/>
  <c r="P21" i="6"/>
  <c r="P18" i="6"/>
  <c r="P19" i="6"/>
  <c r="M21" i="1"/>
  <c r="N21" i="1"/>
  <c r="O21" i="1"/>
  <c r="M21" i="6"/>
  <c r="N21" i="6"/>
  <c r="O21" i="6"/>
  <c r="O20" i="1"/>
  <c r="N20" i="1"/>
  <c r="M20" i="1"/>
  <c r="O20" i="6"/>
  <c r="N20" i="6"/>
  <c r="M20" i="6"/>
  <c r="N19" i="1"/>
  <c r="O19" i="1"/>
  <c r="M19" i="6"/>
  <c r="N19" i="6"/>
  <c r="O19" i="6"/>
  <c r="M18" i="1"/>
  <c r="N18" i="1"/>
  <c r="O18" i="1"/>
  <c r="M18" i="6"/>
  <c r="N18" i="6"/>
  <c r="O18" i="6"/>
  <c r="O17" i="1"/>
  <c r="N17" i="1"/>
  <c r="M17" i="1"/>
  <c r="M17" i="6"/>
  <c r="N17" i="6"/>
  <c r="O17" i="6"/>
  <c r="C13" i="6"/>
  <c r="D13" i="6"/>
  <c r="E13" i="6"/>
  <c r="F13" i="6"/>
  <c r="G13" i="6"/>
  <c r="H13" i="6"/>
  <c r="I13" i="6"/>
  <c r="J13" i="6"/>
  <c r="K13" i="6"/>
  <c r="L13" i="6"/>
  <c r="C17" i="6"/>
  <c r="D17" i="6"/>
  <c r="E17" i="6"/>
  <c r="F17" i="6"/>
  <c r="G17" i="6"/>
  <c r="H17" i="6"/>
  <c r="J17" i="6"/>
  <c r="K17" i="6"/>
  <c r="L17" i="6"/>
  <c r="C18" i="6"/>
  <c r="D18" i="6"/>
  <c r="E18" i="6"/>
  <c r="F18" i="6"/>
  <c r="G18" i="6"/>
  <c r="H18" i="6"/>
  <c r="J18" i="6"/>
  <c r="K18" i="6"/>
  <c r="L18" i="6"/>
  <c r="C19" i="6"/>
  <c r="D19" i="6"/>
  <c r="E19" i="6"/>
  <c r="F19" i="6"/>
  <c r="G19" i="6"/>
  <c r="H19" i="6"/>
  <c r="J19" i="6"/>
  <c r="K19" i="6"/>
  <c r="L19" i="6"/>
  <c r="C20" i="6"/>
  <c r="D20" i="6"/>
  <c r="E20" i="6"/>
  <c r="F20" i="6"/>
  <c r="G20" i="6"/>
  <c r="H20" i="6"/>
  <c r="J20" i="6"/>
  <c r="K20" i="6"/>
  <c r="L20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13" i="1"/>
  <c r="D13" i="1"/>
  <c r="E13" i="1"/>
  <c r="F13" i="1"/>
  <c r="G13" i="1"/>
  <c r="H13" i="1"/>
  <c r="I13" i="1"/>
  <c r="J13" i="1"/>
  <c r="K13" i="1"/>
  <c r="L13" i="1"/>
  <c r="C17" i="1"/>
  <c r="D17" i="1"/>
  <c r="E17" i="1"/>
  <c r="F17" i="1"/>
  <c r="G17" i="1"/>
  <c r="H17" i="1"/>
  <c r="J17" i="1"/>
  <c r="K17" i="1"/>
  <c r="L17" i="1"/>
  <c r="C18" i="1"/>
  <c r="D18" i="1"/>
  <c r="E18" i="1"/>
  <c r="F18" i="1"/>
  <c r="G18" i="1"/>
  <c r="H18" i="1"/>
  <c r="J18" i="1"/>
  <c r="K18" i="1"/>
  <c r="L18" i="1"/>
  <c r="C19" i="1"/>
  <c r="D19" i="1"/>
  <c r="E19" i="1"/>
  <c r="F19" i="1"/>
  <c r="G19" i="1"/>
  <c r="H19" i="1"/>
  <c r="J19" i="1"/>
  <c r="K19" i="1"/>
  <c r="L19" i="1"/>
  <c r="C20" i="1"/>
  <c r="D20" i="1"/>
  <c r="E20" i="1"/>
  <c r="F20" i="1"/>
  <c r="G20" i="1"/>
  <c r="H20" i="1"/>
  <c r="J20" i="1"/>
  <c r="K20" i="1"/>
  <c r="L20" i="1"/>
  <c r="J21" i="1"/>
  <c r="K21" i="1"/>
  <c r="L21" i="1"/>
  <c r="C22" i="1"/>
  <c r="D22" i="1"/>
  <c r="E22" i="1"/>
  <c r="F22" i="1"/>
  <c r="G22" i="1"/>
  <c r="H22" i="1"/>
  <c r="I22" i="1"/>
  <c r="J22" i="1"/>
  <c r="K22" i="1"/>
  <c r="L22" i="1"/>
</calcChain>
</file>

<file path=xl/sharedStrings.xml><?xml version="1.0" encoding="utf-8"?>
<sst xmlns="http://schemas.openxmlformats.org/spreadsheetml/2006/main" count="1464" uniqueCount="70">
  <si>
    <t>Area Sembrada (miles de Ha)</t>
  </si>
  <si>
    <t xml:space="preserve"> 86/87</t>
  </si>
  <si>
    <t xml:space="preserve"> 87/88</t>
  </si>
  <si>
    <t xml:space="preserve"> 88/89</t>
  </si>
  <si>
    <t xml:space="preserve">  89/90</t>
  </si>
  <si>
    <t xml:space="preserve">  90/91</t>
  </si>
  <si>
    <t xml:space="preserve"> 91/92</t>
  </si>
  <si>
    <t>92/93</t>
  </si>
  <si>
    <t>93/94</t>
  </si>
  <si>
    <t>94/95</t>
  </si>
  <si>
    <t>95/96</t>
  </si>
  <si>
    <t xml:space="preserve">  86/87</t>
  </si>
  <si>
    <t xml:space="preserve">  87/88</t>
  </si>
  <si>
    <t xml:space="preserve">  88/89</t>
  </si>
  <si>
    <t xml:space="preserve">  91/92</t>
  </si>
  <si>
    <t xml:space="preserve"> 92/93</t>
  </si>
  <si>
    <t>Trigo</t>
  </si>
  <si>
    <t>Sorgo</t>
  </si>
  <si>
    <t>Soja</t>
  </si>
  <si>
    <t>Girasol</t>
  </si>
  <si>
    <t>Rendimiento (Kg/Ha)</t>
  </si>
  <si>
    <t>08/09</t>
  </si>
  <si>
    <t>09/10</t>
  </si>
  <si>
    <t>10/11</t>
  </si>
  <si>
    <t>Campaña</t>
  </si>
  <si>
    <t>-</t>
  </si>
  <si>
    <t>11/12</t>
  </si>
  <si>
    <t>12/13</t>
  </si>
  <si>
    <t>Maíz</t>
  </si>
  <si>
    <t>Subtotal</t>
  </si>
  <si>
    <t>13/14</t>
  </si>
  <si>
    <t>3.254.768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</si>
  <si>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</si>
  <si>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</si>
  <si>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</si>
  <si>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</si>
  <si>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</si>
  <si>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</si>
  <si>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</si>
  <si>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</si>
  <si>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</si>
  <si>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Centro de Estudios y Servicios - Bolsa de Comercio de Santa Fe -</t>
  </si>
  <si>
    <t>Incluye información estadística correspondiente a la superficie sembrada, cosechada, producción y rendimiento promedio por cultivo.</t>
  </si>
  <si>
    <t>Argentina</t>
  </si>
  <si>
    <t>Santa Fe</t>
  </si>
  <si>
    <t>Entre Ríos</t>
  </si>
  <si>
    <t>Córdoba</t>
  </si>
  <si>
    <t>Chaco</t>
  </si>
  <si>
    <t>Santiago del Estero</t>
  </si>
  <si>
    <t>Tucumán</t>
  </si>
  <si>
    <t>Salta</t>
  </si>
  <si>
    <t>Jujuy</t>
  </si>
  <si>
    <t>Formosa</t>
  </si>
  <si>
    <t>Corrientes</t>
  </si>
  <si>
    <t>Misiones</t>
  </si>
  <si>
    <t>BASE DE DATOS CON ESTIMACIONES AGRÍCOLAS DE LOS PRINCIPALES CULTIVOS DE ARGENTINA: TRIGO, MAÍZ, SORGO, SOJA y GIRASOL (Desagregación por provincias)</t>
  </si>
  <si>
    <t>Zona de referencia</t>
  </si>
  <si>
    <t>23/24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</si>
  <si>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</si>
  <si>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</si>
  <si>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</si>
  <si>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</si>
  <si>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 xml:space="preserve"> </t>
  </si>
  <si>
    <t>Area sembrada (hectáreas)</t>
  </si>
  <si>
    <t>Rendimiento (toneladas por hectárea cosechada)</t>
  </si>
  <si>
    <t>Area cosechada (hectáreas)</t>
  </si>
  <si>
    <t>Producción (toneladas)</t>
  </si>
  <si>
    <r>
      <rPr>
        <b/>
        <u/>
        <sz val="11"/>
        <rFont val="Arial"/>
        <family val="2"/>
      </rPr>
      <t>Fuente primaria</t>
    </r>
    <r>
      <rPr>
        <b/>
        <sz val="11"/>
        <rFont val="Arial"/>
        <family val="2"/>
      </rPr>
      <t>: Secretaría de Agricultura, Ganadería y Pesca de la Nación.</t>
    </r>
  </si>
  <si>
    <t>24/25</t>
  </si>
  <si>
    <r>
      <rPr>
        <b/>
        <u/>
        <sz val="11"/>
        <rFont val="Arial"/>
        <family val="2"/>
      </rPr>
      <t>Última actualización</t>
    </r>
    <r>
      <rPr>
        <b/>
        <sz val="11"/>
        <rFont val="Arial"/>
        <family val="2"/>
      </rPr>
      <t>: Cosecha 2024/25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</si>
</sst>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b/>
      <sz val="10"/>
      <name val="Arial"/>
      <family val="2"/>
    </font>
    <font>
      <b/>
      <sz val="11"/>
      <color rgb="FF00206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theme="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rgb="FF0070C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4" borderId="0" xfId="0" applyFill="1"/>
    <xf numFmtId="0" fontId="1" fillId="2" borderId="0" xfId="0" applyFont="1" applyFill="1"/>
    <xf numFmtId="0" fontId="2" fillId="4" borderId="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0" xfId="0" applyFont="1" applyFill="1"/>
    <xf numFmtId="0" fontId="6" fillId="4" borderId="0" xfId="0" applyFont="1" applyFill="1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4" borderId="6" xfId="0" applyFont="1" applyFill="1" applyBorder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9" fillId="2" borderId="2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centerContinuous"/>
    </xf>
    <xf numFmtId="0" fontId="9" fillId="2" borderId="2" xfId="0" applyFont="1" applyFill="1" applyBorder="1"/>
    <xf numFmtId="0" fontId="9" fillId="2" borderId="3" xfId="0" applyFont="1" applyFill="1" applyBorder="1"/>
    <xf numFmtId="0" fontId="9" fillId="0" borderId="1" xfId="0" applyFont="1" applyBorder="1" applyAlignment="1">
      <alignment horizontal="center"/>
    </xf>
    <xf numFmtId="16" fontId="9" fillId="0" borderId="4" xfId="0" quotePrefix="1" applyNumberFormat="1" applyFont="1" applyBorder="1" applyAlignment="1">
      <alignment horizontal="center"/>
    </xf>
    <xf numFmtId="16" fontId="9" fillId="2" borderId="0" xfId="0" quotePrefix="1" applyNumberFormat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3" fontId="9" fillId="2" borderId="0" xfId="0" applyNumberFormat="1" applyFont="1" applyFill="1"/>
    <xf numFmtId="0" fontId="10" fillId="2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9" fillId="2" borderId="0" xfId="0" applyFont="1" applyFill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indent="1"/>
    </xf>
    <xf numFmtId="0" fontId="12" fillId="4" borderId="1" xfId="0" applyFont="1" applyFill="1" applyBorder="1" applyAlignment="1">
      <alignment horizontal="left" indent="1"/>
    </xf>
    <xf numFmtId="0" fontId="9" fillId="2" borderId="0" xfId="0" applyFont="1" applyFill="1" applyAlignment="1">
      <alignment horizontal="left" indent="1"/>
    </xf>
    <xf numFmtId="0" fontId="10" fillId="0" borderId="1" xfId="0" applyFont="1" applyBorder="1" applyAlignment="1">
      <alignment horizontal="left" indent="1"/>
    </xf>
    <xf numFmtId="164" fontId="13" fillId="0" borderId="1" xfId="0" applyNumberFormat="1" applyFont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6" xfId="0" applyFont="1" applyFill="1" applyBorder="1"/>
    <xf numFmtId="0" fontId="11" fillId="5" borderId="5" xfId="0" applyFont="1" applyFill="1" applyBorder="1" applyAlignment="1">
      <alignment horizontal="left" indent="1"/>
    </xf>
    <xf numFmtId="0" fontId="11" fillId="5" borderId="6" xfId="0" applyFont="1" applyFill="1" applyBorder="1" applyAlignment="1">
      <alignment horizontal="left" indent="1"/>
    </xf>
    <xf numFmtId="0" fontId="1" fillId="4" borderId="0" xfId="1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1</xdr:rowOff>
    </xdr:from>
    <xdr:to>
      <xdr:col>2</xdr:col>
      <xdr:colOff>1762125</xdr:colOff>
      <xdr:row>5</xdr:row>
      <xdr:rowOff>189403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D49CA3-742D-4380-9A7F-CCB6FFC1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61926"/>
          <a:ext cx="1790699" cy="951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5803-E22C-48E9-903C-E0DD8561430B}">
  <sheetPr>
    <tabColor theme="1"/>
  </sheetPr>
  <dimension ref="A1:Z38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0" sqref="B10"/>
    </sheetView>
  </sheetViews>
  <sheetFormatPr baseColWidth="10" defaultRowHeight="12.75" x14ac:dyDescent="0.2"/>
  <cols>
    <col min="1" max="2" width="2.140625" style="1" customWidth="1"/>
    <col min="3" max="3" width="27.5703125" style="1" customWidth="1"/>
    <col min="4" max="4" width="1.85546875" style="1" customWidth="1"/>
    <col min="5" max="14" width="11.42578125" style="1"/>
    <col min="15" max="15" width="13.7109375" style="1" customWidth="1"/>
    <col min="16" max="16" width="5.5703125" style="1" customWidth="1"/>
    <col min="17" max="16384" width="11.42578125" style="1"/>
  </cols>
  <sheetData>
    <row r="1" spans="1:26" x14ac:dyDescent="0.2">
      <c r="A1" s="8"/>
      <c r="B1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" customHeight="1" x14ac:dyDescent="0.2">
      <c r="A2" s="8"/>
      <c r="B2" s="8"/>
      <c r="C2" s="8"/>
      <c r="D2" s="8"/>
      <c r="E2" s="9" t="s">
        <v>41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" customHeight="1" x14ac:dyDescent="0.2">
      <c r="A3" s="8"/>
      <c r="B3" s="8"/>
      <c r="C3" s="8"/>
      <c r="D3" s="8"/>
      <c r="E3" s="9" t="s">
        <v>58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" customHeight="1" x14ac:dyDescent="0.2">
      <c r="A4" s="8"/>
      <c r="B4" s="8"/>
      <c r="C4" s="8"/>
      <c r="D4" s="8"/>
      <c r="E4" s="9" t="s">
        <v>59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" customHeight="1" x14ac:dyDescent="0.2">
      <c r="A5" s="8"/>
      <c r="B5" s="8"/>
      <c r="C5" s="8"/>
      <c r="D5" s="8"/>
      <c r="E5" s="9" t="s">
        <v>60</v>
      </c>
      <c r="F5" s="8"/>
      <c r="G5" s="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" customHeight="1" x14ac:dyDescent="0.2">
      <c r="A6" s="8"/>
      <c r="B6" s="8"/>
      <c r="C6" s="8"/>
      <c r="D6" s="8"/>
      <c r="E6" s="9" t="s">
        <v>61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">
      <c r="A7" s="8" t="s">
        <v>62</v>
      </c>
      <c r="B7" s="8"/>
      <c r="C7" s="8"/>
      <c r="D7" s="8"/>
      <c r="E7" s="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3" customFormat="1" ht="19.5" customHeight="1" x14ac:dyDescent="0.2">
      <c r="C8" s="12" t="s">
        <v>55</v>
      </c>
    </row>
    <row r="9" spans="1:26" ht="6.75" customHeight="1" x14ac:dyDescent="0.2">
      <c r="C9" s="5"/>
    </row>
    <row r="10" spans="1:26" ht="15" x14ac:dyDescent="0.2">
      <c r="C10" s="5" t="s">
        <v>69</v>
      </c>
      <c r="E10" s="7"/>
    </row>
    <row r="11" spans="1:26" s="4" customFormat="1" ht="15" x14ac:dyDescent="0.2">
      <c r="C11" s="5" t="s">
        <v>67</v>
      </c>
    </row>
    <row r="12" spans="1:26" ht="15" x14ac:dyDescent="0.25">
      <c r="C12" s="6" t="s">
        <v>42</v>
      </c>
    </row>
    <row r="13" spans="1:26" ht="11.25" customHeight="1" x14ac:dyDescent="0.2"/>
    <row r="14" spans="1:26" s="10" customFormat="1" ht="17.25" customHeight="1" x14ac:dyDescent="0.2">
      <c r="C14" s="11" t="s">
        <v>56</v>
      </c>
    </row>
    <row r="15" spans="1:26" ht="3.75" customHeight="1" x14ac:dyDescent="0.2"/>
    <row r="16" spans="1:26" x14ac:dyDescent="0.2">
      <c r="C16" s="43" t="s">
        <v>43</v>
      </c>
    </row>
    <row r="17" spans="3:3" ht="6.75" customHeight="1" x14ac:dyDescent="0.2"/>
    <row r="18" spans="3:3" x14ac:dyDescent="0.2">
      <c r="C18" s="43" t="s">
        <v>44</v>
      </c>
    </row>
    <row r="19" spans="3:3" ht="6.75" customHeight="1" x14ac:dyDescent="0.2">
      <c r="C19" s="43"/>
    </row>
    <row r="20" spans="3:3" x14ac:dyDescent="0.2">
      <c r="C20" s="43" t="s">
        <v>45</v>
      </c>
    </row>
    <row r="21" spans="3:3" ht="6.75" customHeight="1" x14ac:dyDescent="0.2">
      <c r="C21" s="43"/>
    </row>
    <row r="22" spans="3:3" x14ac:dyDescent="0.2">
      <c r="C22" s="43" t="s">
        <v>46</v>
      </c>
    </row>
    <row r="23" spans="3:3" ht="6.75" customHeight="1" x14ac:dyDescent="0.2">
      <c r="C23" s="43"/>
    </row>
    <row r="24" spans="3:3" x14ac:dyDescent="0.2">
      <c r="C24" s="43" t="s">
        <v>47</v>
      </c>
    </row>
    <row r="25" spans="3:3" ht="6.75" customHeight="1" x14ac:dyDescent="0.2">
      <c r="C25" s="43"/>
    </row>
    <row r="26" spans="3:3" x14ac:dyDescent="0.2">
      <c r="C26" s="43" t="s">
        <v>48</v>
      </c>
    </row>
    <row r="27" spans="3:3" ht="6.75" customHeight="1" x14ac:dyDescent="0.2">
      <c r="C27" s="43"/>
    </row>
    <row r="28" spans="3:3" x14ac:dyDescent="0.2">
      <c r="C28" s="43" t="s">
        <v>49</v>
      </c>
    </row>
    <row r="29" spans="3:3" ht="6.75" customHeight="1" x14ac:dyDescent="0.2">
      <c r="C29" s="43"/>
    </row>
    <row r="30" spans="3:3" x14ac:dyDescent="0.2">
      <c r="C30" s="43" t="s">
        <v>50</v>
      </c>
    </row>
    <row r="31" spans="3:3" ht="6.75" customHeight="1" x14ac:dyDescent="0.2">
      <c r="C31" s="43"/>
    </row>
    <row r="32" spans="3:3" x14ac:dyDescent="0.2">
      <c r="C32" s="43" t="s">
        <v>51</v>
      </c>
    </row>
    <row r="33" spans="3:3" ht="6.75" customHeight="1" x14ac:dyDescent="0.2">
      <c r="C33" s="43"/>
    </row>
    <row r="34" spans="3:3" x14ac:dyDescent="0.2">
      <c r="C34" s="43" t="s">
        <v>52</v>
      </c>
    </row>
    <row r="35" spans="3:3" ht="6.75" customHeight="1" x14ac:dyDescent="0.2">
      <c r="C35" s="43"/>
    </row>
    <row r="36" spans="3:3" x14ac:dyDescent="0.2">
      <c r="C36" s="43" t="s">
        <v>53</v>
      </c>
    </row>
    <row r="37" spans="3:3" ht="6.75" customHeight="1" x14ac:dyDescent="0.2">
      <c r="C37" s="43"/>
    </row>
    <row r="38" spans="3:3" x14ac:dyDescent="0.2">
      <c r="C38" s="43" t="s">
        <v>54</v>
      </c>
    </row>
  </sheetData>
  <hyperlinks>
    <hyperlink ref="C16" location="Argentina!A1" display="Argentina" xr:uid="{1D8B40CB-23EF-4377-B58A-F319654E9ABE}"/>
    <hyperlink ref="C18" location="'Santa Fe'!A1" display="Santa Fe" xr:uid="{7FD4F2C4-6351-46AA-8F72-D07DAB2C4E55}"/>
    <hyperlink ref="C20" location="'Entre Ríos'!A1" display="Entre Ríos" xr:uid="{FC1837D1-DDD6-4E88-ACA3-83E57C457380}"/>
    <hyperlink ref="C22" location="Córdoba!A1" display="Córdoba" xr:uid="{F01F93F0-9273-4F3A-B617-B0321936E166}"/>
    <hyperlink ref="C24" location="Chaco!A1" display="Chaco" xr:uid="{B1279F7E-369D-477D-9DB1-0CF29D641660}"/>
    <hyperlink ref="C26" location="'Santiago del Estero'!A1" display="Santiago del Estero" xr:uid="{39656A55-CC86-4256-8844-30F2347EF96E}"/>
    <hyperlink ref="C28" location="Tucumán!A1" display="Tucumán" xr:uid="{2BBB7532-F4E9-43DC-91D4-AE79C6C81B1E}"/>
    <hyperlink ref="C30" location="Salta!A1" display="Salta" xr:uid="{CB688EA6-D03D-49ED-BE2C-4EA6E8148253}"/>
    <hyperlink ref="C32" location="Jujuy!A1" display="Jujuy" xr:uid="{03FD6D67-2E19-449D-9191-DEFC6AE3C333}"/>
    <hyperlink ref="C34" location="Formosa!A1" display="Formosa" xr:uid="{CEFBDC96-F4C3-44FC-B913-D494ED3D26A2}"/>
    <hyperlink ref="C36" location="Corrientes!A1" display="Corrientes" xr:uid="{6516695D-DB80-4D09-A154-6CE3DE16502F}"/>
    <hyperlink ref="C38" location="Misiones!A1" display="Misiones" xr:uid="{E95663DD-8A5C-4D38-9DCC-7DC9E3100B5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U23"/>
  <sheetViews>
    <sheetView zoomScale="130" zoomScaleNormal="130" workbookViewId="0">
      <pane xSplit="12" ySplit="7" topLeftCell="AR8" activePane="bottomRight" state="frozen"/>
      <selection pane="topRight" activeCell="M1" sqref="M1"/>
      <selection pane="bottomLeft" activeCell="A8" sqref="A8"/>
      <selection pane="bottomRight" activeCell="AS28" sqref="AS28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1320</v>
      </c>
      <c r="N8" s="24">
        <v>2470</v>
      </c>
      <c r="O8" s="24">
        <v>3170</v>
      </c>
      <c r="P8" s="24">
        <v>3230</v>
      </c>
      <c r="Q8" s="24">
        <v>2835</v>
      </c>
      <c r="R8" s="24">
        <v>240</v>
      </c>
      <c r="S8" s="24">
        <v>2835</v>
      </c>
      <c r="T8" s="24">
        <v>3435</v>
      </c>
      <c r="U8" s="24">
        <v>3265</v>
      </c>
      <c r="V8" s="24">
        <v>3265</v>
      </c>
      <c r="W8" s="24">
        <v>4580</v>
      </c>
      <c r="X8" s="24">
        <v>4580</v>
      </c>
      <c r="Y8" s="24">
        <v>3770</v>
      </c>
      <c r="Z8" s="24">
        <v>4207</v>
      </c>
      <c r="AA8" s="24">
        <v>3800</v>
      </c>
      <c r="AB8" s="24">
        <v>2345</v>
      </c>
      <c r="AC8" s="24">
        <v>2945</v>
      </c>
      <c r="AD8" s="25"/>
      <c r="AE8" s="24">
        <v>1320</v>
      </c>
      <c r="AF8" s="24">
        <v>2470</v>
      </c>
      <c r="AG8" s="24">
        <v>3170</v>
      </c>
      <c r="AH8" s="24">
        <v>3230</v>
      </c>
      <c r="AI8" s="24">
        <v>2835</v>
      </c>
      <c r="AJ8" s="24">
        <v>240</v>
      </c>
      <c r="AK8" s="24">
        <v>1950</v>
      </c>
      <c r="AL8" s="24">
        <v>3435</v>
      </c>
      <c r="AM8" s="24">
        <v>2715</v>
      </c>
      <c r="AN8" s="24">
        <v>3265</v>
      </c>
      <c r="AO8" s="24">
        <v>4580</v>
      </c>
      <c r="AP8" s="24">
        <v>4580</v>
      </c>
      <c r="AQ8" s="24">
        <v>3770</v>
      </c>
      <c r="AR8" s="24">
        <v>4207</v>
      </c>
      <c r="AS8" s="24">
        <v>3800</v>
      </c>
      <c r="AT8" s="24">
        <v>2345</v>
      </c>
      <c r="AU8" s="24">
        <v>2844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4620</v>
      </c>
      <c r="N9" s="24">
        <v>4620</v>
      </c>
      <c r="O9" s="24">
        <v>5010</v>
      </c>
      <c r="P9" s="24">
        <v>5010</v>
      </c>
      <c r="Q9" s="24">
        <v>5010</v>
      </c>
      <c r="R9" s="24">
        <v>7850</v>
      </c>
      <c r="S9" s="24">
        <v>6630</v>
      </c>
      <c r="T9" s="24">
        <v>6630</v>
      </c>
      <c r="U9" s="24">
        <v>5244</v>
      </c>
      <c r="V9" s="24">
        <v>5240</v>
      </c>
      <c r="W9" s="24">
        <v>5244</v>
      </c>
      <c r="X9" s="24">
        <v>5244</v>
      </c>
      <c r="Y9" s="24">
        <v>7551</v>
      </c>
      <c r="Z9" s="24">
        <v>9612</v>
      </c>
      <c r="AA9" s="24">
        <v>11010</v>
      </c>
      <c r="AB9" s="24">
        <v>13388</v>
      </c>
      <c r="AC9" s="24">
        <v>7598</v>
      </c>
      <c r="AD9" s="25"/>
      <c r="AE9" s="24">
        <v>4120</v>
      </c>
      <c r="AF9" s="24">
        <v>4120</v>
      </c>
      <c r="AG9" s="24">
        <v>4510</v>
      </c>
      <c r="AH9" s="24">
        <v>5010</v>
      </c>
      <c r="AI9" s="24">
        <v>5010</v>
      </c>
      <c r="AJ9" s="24">
        <v>7370</v>
      </c>
      <c r="AK9" s="24">
        <v>6130</v>
      </c>
      <c r="AL9" s="24">
        <v>6480</v>
      </c>
      <c r="AM9" s="24">
        <v>5004</v>
      </c>
      <c r="AN9" s="24">
        <v>4670</v>
      </c>
      <c r="AO9" s="24">
        <v>3744</v>
      </c>
      <c r="AP9" s="24">
        <v>4744</v>
      </c>
      <c r="AQ9" s="24">
        <v>6041</v>
      </c>
      <c r="AR9" s="24">
        <v>6728</v>
      </c>
      <c r="AS9" s="24">
        <v>8808</v>
      </c>
      <c r="AT9" s="24">
        <v>11666</v>
      </c>
      <c r="AU9" s="24">
        <v>6603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500</v>
      </c>
      <c r="Y10" s="24">
        <v>1921</v>
      </c>
      <c r="Z10" s="24">
        <v>1313</v>
      </c>
      <c r="AA10" s="24">
        <v>1313</v>
      </c>
      <c r="AB10" s="24">
        <v>2883</v>
      </c>
      <c r="AC10" s="24">
        <v>2252</v>
      </c>
      <c r="AD10" s="25"/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500</v>
      </c>
      <c r="AQ10" s="24">
        <v>1153</v>
      </c>
      <c r="AR10" s="24">
        <v>919</v>
      </c>
      <c r="AS10" s="24">
        <v>1050</v>
      </c>
      <c r="AT10" s="24">
        <v>2600</v>
      </c>
      <c r="AU10" s="24">
        <v>2137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8250</v>
      </c>
      <c r="N11" s="24">
        <v>10660</v>
      </c>
      <c r="O11" s="24">
        <v>12150</v>
      </c>
      <c r="P11" s="24">
        <v>12150</v>
      </c>
      <c r="Q11" s="24">
        <v>9220</v>
      </c>
      <c r="R11" s="24">
        <v>6700</v>
      </c>
      <c r="S11" s="24">
        <v>6840</v>
      </c>
      <c r="T11" s="24">
        <v>6840</v>
      </c>
      <c r="U11" s="24">
        <v>7238</v>
      </c>
      <c r="V11" s="24">
        <v>7240</v>
      </c>
      <c r="W11" s="24">
        <v>7240</v>
      </c>
      <c r="X11" s="24">
        <v>6730</v>
      </c>
      <c r="Y11" s="24">
        <v>10767</v>
      </c>
      <c r="Z11" s="24">
        <v>9581</v>
      </c>
      <c r="AA11" s="24">
        <v>7800</v>
      </c>
      <c r="AB11" s="24">
        <v>10209</v>
      </c>
      <c r="AC11" s="24">
        <v>7259</v>
      </c>
      <c r="AD11" s="25"/>
      <c r="AE11" s="24">
        <v>8250</v>
      </c>
      <c r="AF11" s="24">
        <v>10660</v>
      </c>
      <c r="AG11" s="24">
        <v>12150</v>
      </c>
      <c r="AH11" s="24">
        <v>12150</v>
      </c>
      <c r="AI11" s="24">
        <v>7524</v>
      </c>
      <c r="AJ11" s="24">
        <v>6700</v>
      </c>
      <c r="AK11" s="24">
        <v>6840</v>
      </c>
      <c r="AL11" s="24">
        <v>6156</v>
      </c>
      <c r="AM11" s="24">
        <v>6009</v>
      </c>
      <c r="AN11" s="24">
        <v>7025</v>
      </c>
      <c r="AO11" s="24">
        <v>7240</v>
      </c>
      <c r="AP11" s="24">
        <v>6730</v>
      </c>
      <c r="AQ11" s="24">
        <v>10767</v>
      </c>
      <c r="AR11" s="24">
        <v>9581</v>
      </c>
      <c r="AS11" s="24">
        <v>7800</v>
      </c>
      <c r="AT11" s="24">
        <v>9959</v>
      </c>
      <c r="AU11" s="24">
        <v>7198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5"/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14190</v>
      </c>
      <c r="N13" s="27">
        <f t="shared" ref="N13:Y13" si="1">SUM(N8:N12)</f>
        <v>17750</v>
      </c>
      <c r="O13" s="27">
        <f t="shared" si="1"/>
        <v>20330</v>
      </c>
      <c r="P13" s="27">
        <f t="shared" si="1"/>
        <v>20390</v>
      </c>
      <c r="Q13" s="27">
        <f t="shared" si="1"/>
        <v>17065</v>
      </c>
      <c r="R13" s="27">
        <f t="shared" si="1"/>
        <v>14790</v>
      </c>
      <c r="S13" s="27">
        <f t="shared" si="1"/>
        <v>16305</v>
      </c>
      <c r="T13" s="27">
        <f t="shared" si="1"/>
        <v>16905</v>
      </c>
      <c r="U13" s="27">
        <f t="shared" si="1"/>
        <v>15747</v>
      </c>
      <c r="V13" s="27">
        <f t="shared" si="1"/>
        <v>15745</v>
      </c>
      <c r="W13" s="27">
        <f t="shared" si="1"/>
        <v>17064</v>
      </c>
      <c r="X13" s="27">
        <f t="shared" si="1"/>
        <v>17054</v>
      </c>
      <c r="Y13" s="27">
        <f t="shared" si="1"/>
        <v>24009</v>
      </c>
      <c r="Z13" s="27">
        <f t="shared" ref="Z13:AA13" si="2">SUM(Z8:Z12)</f>
        <v>24713</v>
      </c>
      <c r="AA13" s="27">
        <f t="shared" si="2"/>
        <v>23923</v>
      </c>
      <c r="AB13" s="27">
        <f t="shared" ref="AB13:AC13" si="3">SUM(AB8:AB12)</f>
        <v>28825</v>
      </c>
      <c r="AC13" s="27">
        <f t="shared" si="3"/>
        <v>20054</v>
      </c>
      <c r="AD13" s="25"/>
      <c r="AE13" s="27">
        <f>SUM(AE8:AE12)</f>
        <v>13690</v>
      </c>
      <c r="AF13" s="27">
        <f t="shared" ref="AF13:AQ13" si="4">SUM(AF8:AF12)</f>
        <v>17250</v>
      </c>
      <c r="AG13" s="27">
        <f t="shared" si="4"/>
        <v>19830</v>
      </c>
      <c r="AH13" s="27">
        <f t="shared" si="4"/>
        <v>20390</v>
      </c>
      <c r="AI13" s="27">
        <f t="shared" si="4"/>
        <v>15369</v>
      </c>
      <c r="AJ13" s="27">
        <f t="shared" si="4"/>
        <v>14310</v>
      </c>
      <c r="AK13" s="27">
        <f t="shared" si="4"/>
        <v>14920</v>
      </c>
      <c r="AL13" s="27">
        <f t="shared" si="4"/>
        <v>16071</v>
      </c>
      <c r="AM13" s="27">
        <f t="shared" si="4"/>
        <v>13728</v>
      </c>
      <c r="AN13" s="27">
        <f t="shared" si="4"/>
        <v>14960</v>
      </c>
      <c r="AO13" s="27">
        <f t="shared" si="4"/>
        <v>15564</v>
      </c>
      <c r="AP13" s="27">
        <f t="shared" si="4"/>
        <v>16554</v>
      </c>
      <c r="AQ13" s="27">
        <f t="shared" si="4"/>
        <v>21731</v>
      </c>
      <c r="AR13" s="27">
        <f t="shared" ref="AR13:AS13" si="5">SUM(AR8:AR12)</f>
        <v>21435</v>
      </c>
      <c r="AS13" s="27">
        <f t="shared" si="5"/>
        <v>21458</v>
      </c>
      <c r="AT13" s="27">
        <f t="shared" ref="AT13:AU13" si="6">SUM(AT8:AT12)</f>
        <v>26570</v>
      </c>
      <c r="AU13" s="27">
        <f t="shared" si="6"/>
        <v>18782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18" si="7">AE17/AE8</f>
        <v>2.4621212121212119</v>
      </c>
      <c r="N17" s="37">
        <f t="shared" si="7"/>
        <v>2.4129554655870447</v>
      </c>
      <c r="O17" s="37">
        <f t="shared" si="7"/>
        <v>2.5457413249211358</v>
      </c>
      <c r="P17" s="37">
        <f t="shared" si="7"/>
        <v>2.4767801857585141</v>
      </c>
      <c r="Q17" s="37">
        <f t="shared" si="7"/>
        <v>2.3386243386243386</v>
      </c>
      <c r="R17" s="37">
        <f t="shared" si="7"/>
        <v>2.3333333333333335</v>
      </c>
      <c r="S17" s="37">
        <f t="shared" si="7"/>
        <v>2.4256410256410255</v>
      </c>
      <c r="T17" s="37">
        <f t="shared" si="7"/>
        <v>2.0320232896652111</v>
      </c>
      <c r="U17" s="37">
        <f t="shared" ref="U17:U18" si="8">AM17/AM8</f>
        <v>2.5001841620626153</v>
      </c>
      <c r="V17" s="37">
        <f t="shared" ref="V17:Y20" si="9">AN17/AN8</f>
        <v>1.1065849923430322</v>
      </c>
      <c r="W17" s="37">
        <f t="shared" si="9"/>
        <v>1</v>
      </c>
      <c r="X17" s="37">
        <f t="shared" si="9"/>
        <v>1.4</v>
      </c>
      <c r="Y17" s="37">
        <f t="shared" si="9"/>
        <v>1.6</v>
      </c>
      <c r="Z17" s="37">
        <f>AR17/AR8</f>
        <v>2.2995008319467556</v>
      </c>
      <c r="AA17" s="37">
        <f>AS17/AS8</f>
        <v>1.8</v>
      </c>
      <c r="AB17" s="37">
        <f>AT17/AT8</f>
        <v>2.1002132196162049</v>
      </c>
      <c r="AC17" s="37">
        <f>AU17/AU8</f>
        <v>1.4599156118143459</v>
      </c>
      <c r="AD17" s="25"/>
      <c r="AE17" s="24">
        <v>3250</v>
      </c>
      <c r="AF17" s="24">
        <v>5960</v>
      </c>
      <c r="AG17" s="24">
        <v>8070</v>
      </c>
      <c r="AH17" s="24">
        <v>8000</v>
      </c>
      <c r="AI17" s="24">
        <v>6630</v>
      </c>
      <c r="AJ17" s="24">
        <v>560</v>
      </c>
      <c r="AK17" s="24">
        <v>4730</v>
      </c>
      <c r="AL17" s="24">
        <v>6980</v>
      </c>
      <c r="AM17" s="24">
        <v>6788</v>
      </c>
      <c r="AN17" s="24">
        <v>3613</v>
      </c>
      <c r="AO17" s="24">
        <v>4580</v>
      </c>
      <c r="AP17" s="24">
        <v>6412</v>
      </c>
      <c r="AQ17" s="24">
        <v>6032</v>
      </c>
      <c r="AR17" s="24">
        <v>9674</v>
      </c>
      <c r="AS17" s="24">
        <v>6840</v>
      </c>
      <c r="AT17" s="24">
        <v>4925</v>
      </c>
      <c r="AU17" s="24">
        <v>4152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4.400485436893204</v>
      </c>
      <c r="N18" s="37">
        <f t="shared" si="7"/>
        <v>4.8300970873786406</v>
      </c>
      <c r="O18" s="37">
        <f t="shared" si="7"/>
        <v>5.1330376940133036</v>
      </c>
      <c r="P18" s="37">
        <f t="shared" si="7"/>
        <v>5.2295409181636723</v>
      </c>
      <c r="Q18" s="37">
        <f t="shared" si="7"/>
        <v>1.7445109780439121</v>
      </c>
      <c r="R18" s="37">
        <f t="shared" si="7"/>
        <v>5.7394843962008144</v>
      </c>
      <c r="S18" s="37">
        <f t="shared" si="7"/>
        <v>5.9037520391517129</v>
      </c>
      <c r="T18" s="37">
        <f t="shared" si="7"/>
        <v>4.3</v>
      </c>
      <c r="U18" s="37">
        <f t="shared" si="8"/>
        <v>3</v>
      </c>
      <c r="V18" s="37">
        <f t="shared" si="9"/>
        <v>4.0385438972162744</v>
      </c>
      <c r="W18" s="37">
        <f t="shared" si="9"/>
        <v>5</v>
      </c>
      <c r="X18" s="37">
        <f t="shared" si="9"/>
        <v>6</v>
      </c>
      <c r="Y18" s="37">
        <f t="shared" si="9"/>
        <v>6.4997516967389508</v>
      </c>
      <c r="Z18" s="37">
        <f t="shared" ref="Z18:AA20" si="10">AR18/AR9</f>
        <v>3.7881985731272296</v>
      </c>
      <c r="AA18" s="37">
        <f t="shared" si="10"/>
        <v>3.9997729336966392</v>
      </c>
      <c r="AB18" s="37">
        <f t="shared" ref="AB18:AC19" si="11">AT18/AT9</f>
        <v>4.2996742671009773</v>
      </c>
      <c r="AC18" s="37">
        <f t="shared" si="11"/>
        <v>4</v>
      </c>
      <c r="AD18" s="25"/>
      <c r="AE18" s="24">
        <v>18130</v>
      </c>
      <c r="AF18" s="24">
        <v>19900</v>
      </c>
      <c r="AG18" s="24">
        <v>23150</v>
      </c>
      <c r="AH18" s="24">
        <v>26200</v>
      </c>
      <c r="AI18" s="24">
        <v>8740</v>
      </c>
      <c r="AJ18" s="24">
        <v>42300</v>
      </c>
      <c r="AK18" s="24">
        <v>36190</v>
      </c>
      <c r="AL18" s="24">
        <v>27864</v>
      </c>
      <c r="AM18" s="24">
        <v>15012</v>
      </c>
      <c r="AN18" s="24">
        <v>18860</v>
      </c>
      <c r="AO18" s="24">
        <v>18720</v>
      </c>
      <c r="AP18" s="24">
        <v>28464</v>
      </c>
      <c r="AQ18" s="24">
        <v>39265</v>
      </c>
      <c r="AR18" s="24">
        <v>25487</v>
      </c>
      <c r="AS18" s="24">
        <v>35230</v>
      </c>
      <c r="AT18" s="24">
        <v>50160</v>
      </c>
      <c r="AU18" s="24">
        <v>26412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 t="s">
        <v>25</v>
      </c>
      <c r="O19" s="37" t="s">
        <v>25</v>
      </c>
      <c r="P19" s="37" t="s">
        <v>25</v>
      </c>
      <c r="Q19" s="37" t="s">
        <v>25</v>
      </c>
      <c r="R19" s="37" t="s">
        <v>25</v>
      </c>
      <c r="S19" s="37" t="s">
        <v>25</v>
      </c>
      <c r="T19" s="37" t="s">
        <v>25</v>
      </c>
      <c r="U19" s="37" t="s">
        <v>25</v>
      </c>
      <c r="V19" s="37" t="s">
        <v>25</v>
      </c>
      <c r="W19" s="37" t="s">
        <v>25</v>
      </c>
      <c r="X19" s="37">
        <f t="shared" si="9"/>
        <v>2.8</v>
      </c>
      <c r="Y19" s="37">
        <f t="shared" si="9"/>
        <v>4</v>
      </c>
      <c r="Z19" s="37">
        <f t="shared" si="10"/>
        <v>3.7823721436343853</v>
      </c>
      <c r="AA19" s="37">
        <f t="shared" si="10"/>
        <v>3.000952380952381</v>
      </c>
      <c r="AB19" s="37">
        <f t="shared" si="11"/>
        <v>3</v>
      </c>
      <c r="AC19" s="37">
        <f t="shared" si="11"/>
        <v>3.5999064108563408</v>
      </c>
      <c r="AD19" s="25"/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1400</v>
      </c>
      <c r="AQ19" s="24">
        <v>4612</v>
      </c>
      <c r="AR19" s="24">
        <v>3476</v>
      </c>
      <c r="AS19" s="24">
        <v>3151</v>
      </c>
      <c r="AT19" s="24">
        <v>7800</v>
      </c>
      <c r="AU19" s="24">
        <v>7693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ref="M20:T20" si="12">AE20/AE11</f>
        <v>2.3896969696969697</v>
      </c>
      <c r="N20" s="37">
        <f t="shared" si="12"/>
        <v>2.7090056285178234</v>
      </c>
      <c r="O20" s="37">
        <f t="shared" si="12"/>
        <v>2.8506172839506174</v>
      </c>
      <c r="P20" s="37">
        <f t="shared" si="12"/>
        <v>2.5242798353909466</v>
      </c>
      <c r="Q20" s="37">
        <f t="shared" si="12"/>
        <v>1.5369484316852737</v>
      </c>
      <c r="R20" s="37">
        <f t="shared" si="12"/>
        <v>2.5219402985074626</v>
      </c>
      <c r="S20" s="37">
        <f t="shared" si="12"/>
        <v>2.7011695906432749</v>
      </c>
      <c r="T20" s="37">
        <f t="shared" si="12"/>
        <v>2.3637102014294995</v>
      </c>
      <c r="U20" s="37">
        <f t="shared" ref="U20" si="13">AM20/AM11</f>
        <v>2</v>
      </c>
      <c r="V20" s="37">
        <f t="shared" si="9"/>
        <v>2.100071174377224</v>
      </c>
      <c r="W20" s="37">
        <f t="shared" si="9"/>
        <v>2.8</v>
      </c>
      <c r="X20" s="37">
        <f t="shared" si="9"/>
        <v>2.5</v>
      </c>
      <c r="Y20" s="37">
        <f t="shared" si="9"/>
        <v>3.5000464381907679</v>
      </c>
      <c r="Z20" s="37">
        <f t="shared" si="10"/>
        <v>2.4136311449744285</v>
      </c>
      <c r="AA20" s="37">
        <f t="shared" si="10"/>
        <v>1.4998717948717948</v>
      </c>
      <c r="AB20" s="37">
        <f>AT20/AT11</f>
        <v>2.2999297118184558</v>
      </c>
      <c r="AC20" s="37">
        <f>AU20/AU11</f>
        <v>2</v>
      </c>
      <c r="AD20" s="25"/>
      <c r="AE20" s="24">
        <v>19715</v>
      </c>
      <c r="AF20" s="24">
        <v>28878</v>
      </c>
      <c r="AG20" s="24">
        <v>34635</v>
      </c>
      <c r="AH20" s="24">
        <v>30670</v>
      </c>
      <c r="AI20" s="24">
        <v>11564</v>
      </c>
      <c r="AJ20" s="24">
        <v>16897</v>
      </c>
      <c r="AK20" s="24">
        <v>18476</v>
      </c>
      <c r="AL20" s="24">
        <v>14551</v>
      </c>
      <c r="AM20" s="24">
        <v>12018</v>
      </c>
      <c r="AN20" s="24">
        <v>14753</v>
      </c>
      <c r="AO20" s="24">
        <v>20272</v>
      </c>
      <c r="AP20" s="24">
        <v>16825</v>
      </c>
      <c r="AQ20" s="24">
        <v>37685</v>
      </c>
      <c r="AR20" s="24">
        <v>23125</v>
      </c>
      <c r="AS20" s="24">
        <v>11699</v>
      </c>
      <c r="AT20" s="24">
        <v>22905</v>
      </c>
      <c r="AU20" s="24">
        <v>14396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 t="s">
        <v>25</v>
      </c>
      <c r="Z21" s="37" t="s">
        <v>25</v>
      </c>
      <c r="AA21" s="37" t="s">
        <v>25</v>
      </c>
      <c r="AB21" s="37" t="s">
        <v>25</v>
      </c>
      <c r="AC21" s="37" t="s">
        <v>25</v>
      </c>
      <c r="AD21" s="25"/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41095</v>
      </c>
      <c r="AF22" s="27">
        <f t="shared" ref="AF22:AQ22" si="14">SUM(AF17:AF21)</f>
        <v>54738</v>
      </c>
      <c r="AG22" s="27">
        <f t="shared" si="14"/>
        <v>65855</v>
      </c>
      <c r="AH22" s="27">
        <f t="shared" si="14"/>
        <v>64870</v>
      </c>
      <c r="AI22" s="27">
        <f t="shared" si="14"/>
        <v>26934</v>
      </c>
      <c r="AJ22" s="27">
        <f t="shared" si="14"/>
        <v>59757</v>
      </c>
      <c r="AK22" s="27">
        <f t="shared" si="14"/>
        <v>59396</v>
      </c>
      <c r="AL22" s="27">
        <f t="shared" si="14"/>
        <v>49395</v>
      </c>
      <c r="AM22" s="27">
        <f t="shared" si="14"/>
        <v>33818</v>
      </c>
      <c r="AN22" s="27">
        <f t="shared" si="14"/>
        <v>37226</v>
      </c>
      <c r="AO22" s="27">
        <f t="shared" si="14"/>
        <v>43572</v>
      </c>
      <c r="AP22" s="27">
        <f t="shared" si="14"/>
        <v>53101</v>
      </c>
      <c r="AQ22" s="27">
        <f t="shared" si="14"/>
        <v>87594</v>
      </c>
      <c r="AR22" s="27">
        <f t="shared" ref="AR22:AS22" si="15">SUM(AR17:AR21)</f>
        <v>61762</v>
      </c>
      <c r="AS22" s="27">
        <f t="shared" si="15"/>
        <v>56920</v>
      </c>
      <c r="AT22" s="27">
        <f t="shared" ref="AT22:AU22" si="16">SUM(AT17:AT21)</f>
        <v>85790</v>
      </c>
      <c r="AU22" s="27">
        <f t="shared" si="16"/>
        <v>52653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7 AI16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4180</v>
      </c>
      <c r="N8" s="24">
        <v>2000</v>
      </c>
      <c r="O8" s="24">
        <v>3000</v>
      </c>
      <c r="P8" s="24">
        <v>1000</v>
      </c>
      <c r="Q8" s="24">
        <v>1000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2345</v>
      </c>
      <c r="AA8" s="24">
        <v>1500</v>
      </c>
      <c r="AB8" s="24">
        <v>1750</v>
      </c>
      <c r="AC8" s="24">
        <v>5174</v>
      </c>
      <c r="AD8" s="25"/>
      <c r="AE8" s="24">
        <v>3440</v>
      </c>
      <c r="AF8" s="24">
        <v>2000</v>
      </c>
      <c r="AG8" s="24">
        <v>3000</v>
      </c>
      <c r="AH8" s="24">
        <v>1000</v>
      </c>
      <c r="AI8" s="24">
        <v>1000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2345</v>
      </c>
      <c r="AS8" s="24">
        <v>1500</v>
      </c>
      <c r="AT8" s="24">
        <v>1750</v>
      </c>
      <c r="AU8" s="24">
        <v>5174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10355</v>
      </c>
      <c r="N9" s="24">
        <v>10000</v>
      </c>
      <c r="O9" s="24">
        <v>10000</v>
      </c>
      <c r="P9" s="24">
        <v>10000</v>
      </c>
      <c r="Q9" s="24">
        <v>10000</v>
      </c>
      <c r="R9" s="24">
        <v>8000</v>
      </c>
      <c r="S9" s="24">
        <v>34000</v>
      </c>
      <c r="T9" s="24">
        <v>35000</v>
      </c>
      <c r="U9" s="24">
        <v>40000</v>
      </c>
      <c r="V9" s="24">
        <v>70000</v>
      </c>
      <c r="W9" s="24">
        <v>69000</v>
      </c>
      <c r="X9" s="24">
        <v>45000</v>
      </c>
      <c r="Y9" s="24">
        <v>38000</v>
      </c>
      <c r="Z9" s="24">
        <v>40444</v>
      </c>
      <c r="AA9" s="24">
        <v>44100</v>
      </c>
      <c r="AB9" s="24">
        <v>46062</v>
      </c>
      <c r="AC9" s="24">
        <v>37060</v>
      </c>
      <c r="AD9" s="25"/>
      <c r="AE9" s="24">
        <v>10355</v>
      </c>
      <c r="AF9" s="24">
        <v>10000</v>
      </c>
      <c r="AG9" s="24">
        <v>10000</v>
      </c>
      <c r="AH9" s="24">
        <v>10000</v>
      </c>
      <c r="AI9" s="24">
        <v>5000</v>
      </c>
      <c r="AJ9" s="24">
        <v>8000</v>
      </c>
      <c r="AK9" s="24">
        <v>19000</v>
      </c>
      <c r="AL9" s="24">
        <v>27000</v>
      </c>
      <c r="AM9" s="24">
        <v>34000</v>
      </c>
      <c r="AN9" s="24">
        <v>69430</v>
      </c>
      <c r="AO9" s="24">
        <v>26550</v>
      </c>
      <c r="AP9" s="24">
        <v>13700</v>
      </c>
      <c r="AQ9" s="24">
        <v>13200</v>
      </c>
      <c r="AR9" s="24">
        <v>10957</v>
      </c>
      <c r="AS9" s="24">
        <v>16255</v>
      </c>
      <c r="AT9" s="24">
        <v>18612</v>
      </c>
      <c r="AU9" s="24">
        <v>12019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1480</v>
      </c>
      <c r="N10" s="24">
        <v>1480</v>
      </c>
      <c r="O10" s="24">
        <v>1480</v>
      </c>
      <c r="P10" s="24">
        <v>1480</v>
      </c>
      <c r="Q10" s="24">
        <v>0</v>
      </c>
      <c r="R10" s="24">
        <v>1500</v>
      </c>
      <c r="S10" s="24">
        <v>4950</v>
      </c>
      <c r="T10" s="24">
        <v>9500</v>
      </c>
      <c r="U10" s="24">
        <v>23000</v>
      </c>
      <c r="V10" s="24">
        <v>43000</v>
      </c>
      <c r="W10" s="24">
        <v>16000</v>
      </c>
      <c r="X10" s="24">
        <v>8000</v>
      </c>
      <c r="Y10" s="24">
        <v>28000</v>
      </c>
      <c r="Z10" s="24">
        <v>19291</v>
      </c>
      <c r="AA10" s="24">
        <v>14740</v>
      </c>
      <c r="AB10" s="24"/>
      <c r="AC10" s="24">
        <v>5100</v>
      </c>
      <c r="AD10" s="25"/>
      <c r="AE10" s="24">
        <v>1480</v>
      </c>
      <c r="AF10" s="24">
        <v>1480</v>
      </c>
      <c r="AG10" s="24">
        <v>1480</v>
      </c>
      <c r="AH10" s="24">
        <v>1480</v>
      </c>
      <c r="AI10" s="24">
        <v>0</v>
      </c>
      <c r="AJ10" s="24">
        <v>750</v>
      </c>
      <c r="AK10" s="24">
        <v>4370</v>
      </c>
      <c r="AL10" s="24">
        <v>3000</v>
      </c>
      <c r="AM10" s="24">
        <v>22000</v>
      </c>
      <c r="AN10" s="24">
        <v>40550</v>
      </c>
      <c r="AO10" s="24">
        <v>1900</v>
      </c>
      <c r="AP10" s="24">
        <v>1200</v>
      </c>
      <c r="AQ10" s="24">
        <v>5900</v>
      </c>
      <c r="AR10" s="24">
        <v>1725</v>
      </c>
      <c r="AS10" s="24">
        <v>3537</v>
      </c>
      <c r="AT10" s="24"/>
      <c r="AU10" s="24"/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6100</v>
      </c>
      <c r="N11" s="24">
        <v>6100</v>
      </c>
      <c r="O11" s="24">
        <v>6100</v>
      </c>
      <c r="P11" s="24">
        <v>12000</v>
      </c>
      <c r="Q11" s="24">
        <v>10000</v>
      </c>
      <c r="R11" s="24">
        <v>15000</v>
      </c>
      <c r="S11" s="24">
        <v>17900</v>
      </c>
      <c r="T11" s="24">
        <v>17900</v>
      </c>
      <c r="U11" s="24">
        <v>18500</v>
      </c>
      <c r="V11" s="24">
        <v>25000</v>
      </c>
      <c r="W11" s="24">
        <v>25000</v>
      </c>
      <c r="X11" s="24">
        <v>25000</v>
      </c>
      <c r="Y11" s="24">
        <v>9738</v>
      </c>
      <c r="Z11" s="24">
        <v>20179</v>
      </c>
      <c r="AA11" s="24">
        <v>15520</v>
      </c>
      <c r="AB11" s="24">
        <v>16513</v>
      </c>
      <c r="AC11" s="24">
        <v>22000</v>
      </c>
      <c r="AD11" s="25"/>
      <c r="AE11" s="24">
        <v>3100</v>
      </c>
      <c r="AF11" s="24">
        <v>3100</v>
      </c>
      <c r="AG11" s="24">
        <v>3100</v>
      </c>
      <c r="AH11" s="24">
        <v>12000</v>
      </c>
      <c r="AI11" s="24">
        <v>10000</v>
      </c>
      <c r="AJ11" s="24">
        <v>15000</v>
      </c>
      <c r="AK11" s="24">
        <v>17900</v>
      </c>
      <c r="AL11" s="24">
        <v>17900</v>
      </c>
      <c r="AM11" s="24">
        <v>18050</v>
      </c>
      <c r="AN11" s="24">
        <v>24500</v>
      </c>
      <c r="AO11" s="24">
        <v>24200</v>
      </c>
      <c r="AP11" s="24">
        <v>7000</v>
      </c>
      <c r="AQ11" s="24">
        <v>3396</v>
      </c>
      <c r="AR11" s="24">
        <v>13735</v>
      </c>
      <c r="AS11" s="24">
        <v>15520</v>
      </c>
      <c r="AT11" s="24">
        <v>16513</v>
      </c>
      <c r="AU11" s="24">
        <v>22000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3500</v>
      </c>
      <c r="N12" s="24">
        <v>3500</v>
      </c>
      <c r="O12" s="24">
        <v>3500</v>
      </c>
      <c r="P12" s="24">
        <v>0</v>
      </c>
      <c r="Q12" s="24">
        <v>0</v>
      </c>
      <c r="R12" s="24">
        <v>0</v>
      </c>
      <c r="S12" s="24">
        <v>7620</v>
      </c>
      <c r="T12" s="24">
        <v>0</v>
      </c>
      <c r="U12" s="24">
        <v>6500</v>
      </c>
      <c r="V12" s="24">
        <v>10000</v>
      </c>
      <c r="W12" s="24">
        <v>0</v>
      </c>
      <c r="X12" s="24">
        <v>3000</v>
      </c>
      <c r="Y12" s="24">
        <v>900</v>
      </c>
      <c r="Z12" s="24">
        <v>1050</v>
      </c>
      <c r="AA12" s="24">
        <v>1500</v>
      </c>
      <c r="AB12" s="24">
        <v>2020</v>
      </c>
      <c r="AC12" s="24">
        <v>2860</v>
      </c>
      <c r="AD12" s="25"/>
      <c r="AE12" s="24">
        <v>3500</v>
      </c>
      <c r="AF12" s="24">
        <v>3500</v>
      </c>
      <c r="AG12" s="24">
        <v>3500</v>
      </c>
      <c r="AH12" s="24">
        <v>0</v>
      </c>
      <c r="AI12" s="24">
        <v>0</v>
      </c>
      <c r="AJ12" s="24">
        <v>0</v>
      </c>
      <c r="AK12" s="24">
        <v>7520</v>
      </c>
      <c r="AL12" s="24">
        <v>0</v>
      </c>
      <c r="AM12" s="24">
        <v>6500</v>
      </c>
      <c r="AN12" s="24">
        <v>8500</v>
      </c>
      <c r="AO12" s="24">
        <v>0</v>
      </c>
      <c r="AP12" s="24">
        <v>3000</v>
      </c>
      <c r="AQ12" s="24">
        <v>900</v>
      </c>
      <c r="AR12" s="24">
        <v>1050</v>
      </c>
      <c r="AS12" s="24">
        <v>1500</v>
      </c>
      <c r="AT12" s="24">
        <v>2020</v>
      </c>
      <c r="AU12" s="24">
        <v>2860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25615</v>
      </c>
      <c r="N13" s="27">
        <f t="shared" ref="N13:Y13" si="1">SUM(N8:N12)</f>
        <v>23080</v>
      </c>
      <c r="O13" s="27">
        <f t="shared" si="1"/>
        <v>24080</v>
      </c>
      <c r="P13" s="27">
        <f t="shared" si="1"/>
        <v>24480</v>
      </c>
      <c r="Q13" s="27">
        <f t="shared" si="1"/>
        <v>21000</v>
      </c>
      <c r="R13" s="27">
        <f t="shared" si="1"/>
        <v>24500</v>
      </c>
      <c r="S13" s="27">
        <f t="shared" si="1"/>
        <v>64470</v>
      </c>
      <c r="T13" s="27">
        <f t="shared" si="1"/>
        <v>62400</v>
      </c>
      <c r="U13" s="27">
        <f t="shared" si="1"/>
        <v>88000</v>
      </c>
      <c r="V13" s="27">
        <f t="shared" si="1"/>
        <v>148000</v>
      </c>
      <c r="W13" s="27">
        <f t="shared" si="1"/>
        <v>110000</v>
      </c>
      <c r="X13" s="27">
        <f t="shared" si="1"/>
        <v>81000</v>
      </c>
      <c r="Y13" s="27">
        <f t="shared" si="1"/>
        <v>76638</v>
      </c>
      <c r="Z13" s="27">
        <f t="shared" ref="Z13:AA13" si="2">SUM(Z8:Z12)</f>
        <v>83309</v>
      </c>
      <c r="AA13" s="27">
        <f t="shared" si="2"/>
        <v>77360</v>
      </c>
      <c r="AB13" s="27">
        <f t="shared" ref="AB13:AC13" si="3">SUM(AB8:AB12)</f>
        <v>66345</v>
      </c>
      <c r="AC13" s="27">
        <f t="shared" si="3"/>
        <v>72194</v>
      </c>
      <c r="AD13" s="25"/>
      <c r="AE13" s="27">
        <f>SUM(AE8:AE12)</f>
        <v>21875</v>
      </c>
      <c r="AF13" s="27">
        <f t="shared" ref="AF13:AQ13" si="4">SUM(AF8:AF12)</f>
        <v>20080</v>
      </c>
      <c r="AG13" s="27">
        <f t="shared" si="4"/>
        <v>21080</v>
      </c>
      <c r="AH13" s="27">
        <f t="shared" si="4"/>
        <v>24480</v>
      </c>
      <c r="AI13" s="27">
        <f t="shared" si="4"/>
        <v>16000</v>
      </c>
      <c r="AJ13" s="27">
        <f t="shared" si="4"/>
        <v>23750</v>
      </c>
      <c r="AK13" s="27">
        <f t="shared" si="4"/>
        <v>48790</v>
      </c>
      <c r="AL13" s="27">
        <f t="shared" si="4"/>
        <v>47900</v>
      </c>
      <c r="AM13" s="27">
        <f t="shared" si="4"/>
        <v>80550</v>
      </c>
      <c r="AN13" s="27">
        <f t="shared" si="4"/>
        <v>142980</v>
      </c>
      <c r="AO13" s="27">
        <f t="shared" si="4"/>
        <v>52650</v>
      </c>
      <c r="AP13" s="27">
        <f t="shared" si="4"/>
        <v>24900</v>
      </c>
      <c r="AQ13" s="27">
        <f t="shared" si="4"/>
        <v>23396</v>
      </c>
      <c r="AR13" s="27">
        <f t="shared" ref="AR13:AS13" si="5">SUM(AR8:AR12)</f>
        <v>29812</v>
      </c>
      <c r="AS13" s="27">
        <f t="shared" si="5"/>
        <v>38312</v>
      </c>
      <c r="AT13" s="27">
        <f t="shared" ref="AT13:AU13" si="6">SUM(AT8:AT12)</f>
        <v>38895</v>
      </c>
      <c r="AU13" s="27">
        <f t="shared" si="6"/>
        <v>42053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Q18" si="7">AE17/AE8</f>
        <v>1.430232558139535</v>
      </c>
      <c r="N17" s="37">
        <f t="shared" si="7"/>
        <v>1.05</v>
      </c>
      <c r="O17" s="37">
        <f t="shared" si="7"/>
        <v>1.6</v>
      </c>
      <c r="P17" s="37">
        <f t="shared" si="7"/>
        <v>1</v>
      </c>
      <c r="Q17" s="37">
        <f t="shared" si="7"/>
        <v>1</v>
      </c>
      <c r="R17" s="37" t="s">
        <v>25</v>
      </c>
      <c r="S17" s="37" t="s">
        <v>25</v>
      </c>
      <c r="T17" s="37" t="s">
        <v>25</v>
      </c>
      <c r="U17" s="37" t="s">
        <v>25</v>
      </c>
      <c r="V17" s="37" t="s">
        <v>25</v>
      </c>
      <c r="W17" s="37" t="s">
        <v>25</v>
      </c>
      <c r="X17" s="37" t="s">
        <v>25</v>
      </c>
      <c r="Y17" s="37" t="s">
        <v>25</v>
      </c>
      <c r="Z17" s="37">
        <f>AR17/AR8</f>
        <v>1.3270788912579958</v>
      </c>
      <c r="AA17" s="37">
        <f>AS17/AS8</f>
        <v>1.2266666666666666</v>
      </c>
      <c r="AB17" s="37">
        <f>AT17/AT8</f>
        <v>1</v>
      </c>
      <c r="AC17" s="37">
        <f>AU17/AU8</f>
        <v>1.7259373792037109</v>
      </c>
      <c r="AD17" s="25"/>
      <c r="AE17" s="24">
        <v>4920</v>
      </c>
      <c r="AF17" s="24">
        <v>2100</v>
      </c>
      <c r="AG17" s="24">
        <v>4800</v>
      </c>
      <c r="AH17" s="24">
        <v>1000</v>
      </c>
      <c r="AI17" s="24">
        <v>1000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3112</v>
      </c>
      <c r="AS17" s="24">
        <v>1840</v>
      </c>
      <c r="AT17" s="24">
        <v>1750</v>
      </c>
      <c r="AU17" s="24">
        <v>8930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2.7503621438918398</v>
      </c>
      <c r="N18" s="37">
        <f t="shared" si="7"/>
        <v>3.5</v>
      </c>
      <c r="O18" s="37">
        <f t="shared" si="7"/>
        <v>4.1399999999999997</v>
      </c>
      <c r="P18" s="37">
        <f t="shared" si="7"/>
        <v>3</v>
      </c>
      <c r="Q18" s="37">
        <f t="shared" si="7"/>
        <v>3.5</v>
      </c>
      <c r="R18" s="37">
        <f>AJ18/AJ9</f>
        <v>3</v>
      </c>
      <c r="S18" s="37">
        <f>AK18/AK9</f>
        <v>4</v>
      </c>
      <c r="T18" s="37">
        <f>AL18/AL9</f>
        <v>5</v>
      </c>
      <c r="U18" s="37">
        <f t="shared" ref="U18:Y21" si="8">AM18/AM9</f>
        <v>4.5</v>
      </c>
      <c r="V18" s="37">
        <f t="shared" si="8"/>
        <v>4.3</v>
      </c>
      <c r="W18" s="37">
        <f t="shared" si="8"/>
        <v>4.5</v>
      </c>
      <c r="X18" s="37">
        <f t="shared" si="8"/>
        <v>4.5</v>
      </c>
      <c r="Y18" s="37">
        <f t="shared" si="8"/>
        <v>5</v>
      </c>
      <c r="Z18" s="37">
        <f t="shared" ref="Z18:Z21" si="9">AR18/AR9</f>
        <v>3.6071004837090443</v>
      </c>
      <c r="AA18" s="37">
        <f t="shared" ref="AA18:AA21" si="10">AS18/AS9</f>
        <v>3.699969240233774</v>
      </c>
      <c r="AB18" s="37">
        <f t="shared" ref="AB18:AC21" si="11">AT18/AT9</f>
        <v>2.4599720610358906</v>
      </c>
      <c r="AC18" s="37">
        <f t="shared" si="11"/>
        <v>3.800149762875447</v>
      </c>
      <c r="AD18" s="25"/>
      <c r="AE18" s="24">
        <v>28480</v>
      </c>
      <c r="AF18" s="24">
        <v>35000</v>
      </c>
      <c r="AG18" s="24">
        <v>41400</v>
      </c>
      <c r="AH18" s="24">
        <v>30000</v>
      </c>
      <c r="AI18" s="24">
        <v>17500</v>
      </c>
      <c r="AJ18" s="24">
        <v>24000</v>
      </c>
      <c r="AK18" s="24">
        <v>76000</v>
      </c>
      <c r="AL18" s="24">
        <v>135000</v>
      </c>
      <c r="AM18" s="24">
        <v>153000</v>
      </c>
      <c r="AN18" s="24">
        <v>298549</v>
      </c>
      <c r="AO18" s="24">
        <v>119475</v>
      </c>
      <c r="AP18" s="24">
        <v>61650</v>
      </c>
      <c r="AQ18" s="24">
        <v>66000</v>
      </c>
      <c r="AR18" s="24">
        <v>39523</v>
      </c>
      <c r="AS18" s="24">
        <v>60143</v>
      </c>
      <c r="AT18" s="24">
        <v>45785</v>
      </c>
      <c r="AU18" s="24">
        <v>45674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ref="M19:R20" si="12">AE19/AE10</f>
        <v>2.5</v>
      </c>
      <c r="N19" s="37">
        <f t="shared" si="12"/>
        <v>2.2027027027027026</v>
      </c>
      <c r="O19" s="37">
        <f t="shared" si="12"/>
        <v>2.75</v>
      </c>
      <c r="P19" s="37">
        <f t="shared" si="12"/>
        <v>2.3986486486486487</v>
      </c>
      <c r="Q19" s="37" t="s">
        <v>25</v>
      </c>
      <c r="R19" s="37">
        <f t="shared" si="12"/>
        <v>3</v>
      </c>
      <c r="S19" s="37">
        <f t="shared" ref="S19:T21" si="13">AK19/AK10</f>
        <v>3</v>
      </c>
      <c r="T19" s="37">
        <f t="shared" si="13"/>
        <v>3.5</v>
      </c>
      <c r="U19" s="37">
        <f t="shared" si="8"/>
        <v>3</v>
      </c>
      <c r="V19" s="37">
        <f t="shared" si="8"/>
        <v>2.4</v>
      </c>
      <c r="W19" s="37">
        <f t="shared" si="8"/>
        <v>2.5</v>
      </c>
      <c r="X19" s="37">
        <f t="shared" si="8"/>
        <v>2.6</v>
      </c>
      <c r="Y19" s="37">
        <f t="shared" si="8"/>
        <v>2.5</v>
      </c>
      <c r="Z19" s="37">
        <f t="shared" si="9"/>
        <v>2.5304347826086957</v>
      </c>
      <c r="AA19" s="37">
        <f t="shared" si="10"/>
        <v>2.5001413627367826</v>
      </c>
      <c r="AB19" s="37"/>
      <c r="AC19" s="37"/>
      <c r="AD19" s="25"/>
      <c r="AE19" s="24">
        <v>3700</v>
      </c>
      <c r="AF19" s="24">
        <v>3260</v>
      </c>
      <c r="AG19" s="24">
        <v>4070</v>
      </c>
      <c r="AH19" s="24">
        <v>3550</v>
      </c>
      <c r="AI19" s="24">
        <v>0</v>
      </c>
      <c r="AJ19" s="24">
        <v>2250</v>
      </c>
      <c r="AK19" s="24">
        <v>13110</v>
      </c>
      <c r="AL19" s="24">
        <v>10500</v>
      </c>
      <c r="AM19" s="24">
        <v>66000</v>
      </c>
      <c r="AN19" s="24">
        <v>97320</v>
      </c>
      <c r="AO19" s="24">
        <v>4750</v>
      </c>
      <c r="AP19" s="24">
        <v>3120</v>
      </c>
      <c r="AQ19" s="24">
        <v>14750</v>
      </c>
      <c r="AR19" s="24">
        <v>4365</v>
      </c>
      <c r="AS19" s="24">
        <v>8843</v>
      </c>
      <c r="AT19" s="24"/>
      <c r="AU19" s="24"/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12"/>
        <v>1.5</v>
      </c>
      <c r="N20" s="37">
        <f t="shared" si="12"/>
        <v>1.5</v>
      </c>
      <c r="O20" s="37">
        <f t="shared" si="12"/>
        <v>1.5</v>
      </c>
      <c r="P20" s="37">
        <f t="shared" si="12"/>
        <v>0.95</v>
      </c>
      <c r="Q20" s="37">
        <f>AI20/AI11</f>
        <v>1.2</v>
      </c>
      <c r="R20" s="37">
        <f>AJ20/AJ11</f>
        <v>2</v>
      </c>
      <c r="S20" s="37">
        <f t="shared" si="13"/>
        <v>2</v>
      </c>
      <c r="T20" s="37">
        <f t="shared" si="13"/>
        <v>2</v>
      </c>
      <c r="U20" s="37">
        <f t="shared" si="8"/>
        <v>2.5</v>
      </c>
      <c r="V20" s="37">
        <f t="shared" si="8"/>
        <v>2.5</v>
      </c>
      <c r="W20" s="37">
        <f t="shared" si="8"/>
        <v>2.5</v>
      </c>
      <c r="X20" s="37">
        <f t="shared" ref="X20" si="14">AP20/AP11</f>
        <v>2.5</v>
      </c>
      <c r="Y20" s="37">
        <f t="shared" ref="Y20" si="15">AQ20/AQ11</f>
        <v>2.5</v>
      </c>
      <c r="Z20" s="37">
        <f t="shared" si="9"/>
        <v>2.0904259191845651</v>
      </c>
      <c r="AA20" s="37">
        <f t="shared" si="10"/>
        <v>1.9362113402061856</v>
      </c>
      <c r="AB20" s="37">
        <f t="shared" si="11"/>
        <v>1</v>
      </c>
      <c r="AC20" s="37">
        <f t="shared" si="11"/>
        <v>1.7636363636363637</v>
      </c>
      <c r="AD20" s="25"/>
      <c r="AE20" s="24">
        <v>4650</v>
      </c>
      <c r="AF20" s="24">
        <v>4650</v>
      </c>
      <c r="AG20" s="24">
        <v>4650</v>
      </c>
      <c r="AH20" s="24">
        <v>11400</v>
      </c>
      <c r="AI20" s="24">
        <v>12000</v>
      </c>
      <c r="AJ20" s="24">
        <v>30000</v>
      </c>
      <c r="AK20" s="24">
        <v>35800</v>
      </c>
      <c r="AL20" s="24">
        <v>35800</v>
      </c>
      <c r="AM20" s="24">
        <v>45125</v>
      </c>
      <c r="AN20" s="24">
        <v>61250</v>
      </c>
      <c r="AO20" s="24">
        <v>60500</v>
      </c>
      <c r="AP20" s="24">
        <v>17500</v>
      </c>
      <c r="AQ20" s="24">
        <v>8490</v>
      </c>
      <c r="AR20" s="24">
        <v>28712</v>
      </c>
      <c r="AS20" s="24">
        <v>30050</v>
      </c>
      <c r="AT20" s="24">
        <v>16513</v>
      </c>
      <c r="AU20" s="24">
        <v>38800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>AE21/AE12</f>
        <v>1.2</v>
      </c>
      <c r="N21" s="37">
        <f>AF21/AF12</f>
        <v>1.0285714285714285</v>
      </c>
      <c r="O21" s="37">
        <f>AG21/AG12</f>
        <v>1.0285714285714285</v>
      </c>
      <c r="P21" s="37" t="s">
        <v>25</v>
      </c>
      <c r="Q21" s="37" t="s">
        <v>25</v>
      </c>
      <c r="R21" s="37" t="s">
        <v>25</v>
      </c>
      <c r="S21" s="37">
        <f t="shared" si="13"/>
        <v>1.6</v>
      </c>
      <c r="T21" s="37" t="s">
        <v>25</v>
      </c>
      <c r="U21" s="37">
        <f t="shared" si="8"/>
        <v>1.8</v>
      </c>
      <c r="V21" s="37">
        <f t="shared" si="8"/>
        <v>1.8</v>
      </c>
      <c r="W21" s="37" t="s">
        <v>25</v>
      </c>
      <c r="X21" s="37">
        <f t="shared" si="8"/>
        <v>1.8</v>
      </c>
      <c r="Y21" s="37">
        <f t="shared" si="8"/>
        <v>1.72</v>
      </c>
      <c r="Z21" s="37">
        <f t="shared" si="9"/>
        <v>1.8</v>
      </c>
      <c r="AA21" s="37">
        <f t="shared" si="10"/>
        <v>1.5</v>
      </c>
      <c r="AB21" s="37">
        <f t="shared" si="11"/>
        <v>1.5158415841584159</v>
      </c>
      <c r="AC21" s="37">
        <f t="shared" si="11"/>
        <v>2.2999999999999998</v>
      </c>
      <c r="AD21" s="25"/>
      <c r="AE21" s="24">
        <v>4200</v>
      </c>
      <c r="AF21" s="24">
        <v>3600</v>
      </c>
      <c r="AG21" s="24">
        <v>3600</v>
      </c>
      <c r="AH21" s="24">
        <v>0</v>
      </c>
      <c r="AI21" s="24">
        <v>0</v>
      </c>
      <c r="AJ21" s="24">
        <v>0</v>
      </c>
      <c r="AK21" s="24">
        <v>12032</v>
      </c>
      <c r="AL21" s="24">
        <v>0</v>
      </c>
      <c r="AM21" s="24">
        <v>11700</v>
      </c>
      <c r="AN21" s="24">
        <v>15300</v>
      </c>
      <c r="AO21" s="24">
        <v>0</v>
      </c>
      <c r="AP21" s="24">
        <v>5400</v>
      </c>
      <c r="AQ21" s="24">
        <v>1548</v>
      </c>
      <c r="AR21" s="24">
        <v>1890</v>
      </c>
      <c r="AS21" s="24">
        <v>2250</v>
      </c>
      <c r="AT21" s="24">
        <v>3062</v>
      </c>
      <c r="AU21" s="24">
        <v>6578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45950</v>
      </c>
      <c r="AF22" s="27">
        <f t="shared" ref="AF22:AQ22" si="16">SUM(AF17:AF21)</f>
        <v>48610</v>
      </c>
      <c r="AG22" s="27">
        <f t="shared" si="16"/>
        <v>58520</v>
      </c>
      <c r="AH22" s="27">
        <f t="shared" si="16"/>
        <v>45950</v>
      </c>
      <c r="AI22" s="27">
        <f t="shared" si="16"/>
        <v>30500</v>
      </c>
      <c r="AJ22" s="27">
        <f t="shared" si="16"/>
        <v>56250</v>
      </c>
      <c r="AK22" s="27">
        <f t="shared" si="16"/>
        <v>136942</v>
      </c>
      <c r="AL22" s="27">
        <f t="shared" si="16"/>
        <v>181300</v>
      </c>
      <c r="AM22" s="27">
        <f t="shared" si="16"/>
        <v>275825</v>
      </c>
      <c r="AN22" s="27">
        <f t="shared" si="16"/>
        <v>472419</v>
      </c>
      <c r="AO22" s="27">
        <f t="shared" si="16"/>
        <v>184725</v>
      </c>
      <c r="AP22" s="27">
        <f t="shared" si="16"/>
        <v>87670</v>
      </c>
      <c r="AQ22" s="27">
        <f t="shared" si="16"/>
        <v>90788</v>
      </c>
      <c r="AR22" s="27">
        <f t="shared" ref="AR22:AS22" si="17">SUM(AR17:AR21)</f>
        <v>77602</v>
      </c>
      <c r="AS22" s="27">
        <f t="shared" si="17"/>
        <v>103126</v>
      </c>
      <c r="AT22" s="27">
        <f t="shared" ref="AT22:AU22" si="18">SUM(AT17:AT21)</f>
        <v>67110</v>
      </c>
      <c r="AU22" s="27">
        <f t="shared" si="18"/>
        <v>99982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16 AI7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5530</v>
      </c>
      <c r="N8" s="24">
        <v>5695</v>
      </c>
      <c r="O8" s="24">
        <v>7170</v>
      </c>
      <c r="P8" s="24">
        <v>1000</v>
      </c>
      <c r="Q8" s="24">
        <v>1000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2545</v>
      </c>
      <c r="X8" s="24">
        <v>2500</v>
      </c>
      <c r="Y8" s="24">
        <v>1570</v>
      </c>
      <c r="Z8" s="24">
        <v>1570</v>
      </c>
      <c r="AA8" s="24">
        <v>2300</v>
      </c>
      <c r="AB8" s="24">
        <v>3000</v>
      </c>
      <c r="AC8" s="24">
        <v>4700</v>
      </c>
      <c r="AD8" s="25"/>
      <c r="AE8" s="24">
        <v>3890</v>
      </c>
      <c r="AF8" s="24">
        <v>5355</v>
      </c>
      <c r="AG8" s="24">
        <v>7025</v>
      </c>
      <c r="AH8" s="24">
        <v>1000</v>
      </c>
      <c r="AI8" s="24">
        <v>1000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2450</v>
      </c>
      <c r="AP8" s="24">
        <v>1600</v>
      </c>
      <c r="AQ8" s="24">
        <v>1570</v>
      </c>
      <c r="AR8" s="24">
        <v>1570</v>
      </c>
      <c r="AS8" s="24">
        <v>2300</v>
      </c>
      <c r="AT8" s="24">
        <v>3000</v>
      </c>
      <c r="AU8" s="24">
        <v>4700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14843</v>
      </c>
      <c r="N9" s="24">
        <v>13680</v>
      </c>
      <c r="O9" s="24">
        <v>12307</v>
      </c>
      <c r="P9" s="24">
        <v>12000</v>
      </c>
      <c r="Q9" s="24">
        <v>12000</v>
      </c>
      <c r="R9" s="24">
        <v>14455</v>
      </c>
      <c r="S9" s="24">
        <v>13000</v>
      </c>
      <c r="T9" s="24">
        <v>13000</v>
      </c>
      <c r="U9" s="24">
        <v>14000</v>
      </c>
      <c r="V9" s="24">
        <v>10000</v>
      </c>
      <c r="W9" s="24">
        <v>10990</v>
      </c>
      <c r="X9" s="24">
        <v>12099</v>
      </c>
      <c r="Y9" s="24">
        <v>11000</v>
      </c>
      <c r="Z9" s="24">
        <v>11000</v>
      </c>
      <c r="AA9" s="24">
        <v>11000</v>
      </c>
      <c r="AB9" s="24">
        <v>11000</v>
      </c>
      <c r="AC9" s="24">
        <v>9590</v>
      </c>
      <c r="AD9" s="25"/>
      <c r="AE9" s="24">
        <v>9333</v>
      </c>
      <c r="AF9" s="24">
        <v>12284</v>
      </c>
      <c r="AG9" s="24">
        <v>11317</v>
      </c>
      <c r="AH9" s="24">
        <v>12000</v>
      </c>
      <c r="AI9" s="24">
        <v>6000</v>
      </c>
      <c r="AJ9" s="24">
        <v>14455</v>
      </c>
      <c r="AK9" s="24">
        <v>7000</v>
      </c>
      <c r="AL9" s="24">
        <v>10000</v>
      </c>
      <c r="AM9" s="24">
        <v>7000</v>
      </c>
      <c r="AN9" s="24">
        <v>10000</v>
      </c>
      <c r="AO9" s="24">
        <v>9891</v>
      </c>
      <c r="AP9" s="24">
        <v>11000</v>
      </c>
      <c r="AQ9" s="24">
        <v>11000</v>
      </c>
      <c r="AR9" s="24">
        <v>11000</v>
      </c>
      <c r="AS9" s="24">
        <v>6950</v>
      </c>
      <c r="AT9" s="24">
        <v>11000</v>
      </c>
      <c r="AU9" s="24">
        <v>8520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4890</v>
      </c>
      <c r="N10" s="24">
        <v>4920</v>
      </c>
      <c r="O10" s="24">
        <v>5510</v>
      </c>
      <c r="P10" s="24">
        <v>6000</v>
      </c>
      <c r="Q10" s="24">
        <v>0</v>
      </c>
      <c r="R10" s="24">
        <v>4870</v>
      </c>
      <c r="S10" s="24">
        <v>4800</v>
      </c>
      <c r="T10" s="24">
        <v>5000</v>
      </c>
      <c r="U10" s="24">
        <v>4000</v>
      </c>
      <c r="V10" s="24">
        <v>0</v>
      </c>
      <c r="W10" s="24">
        <v>4800</v>
      </c>
      <c r="X10" s="24">
        <v>4800</v>
      </c>
      <c r="Y10" s="24">
        <v>4800</v>
      </c>
      <c r="Z10" s="24">
        <v>4800</v>
      </c>
      <c r="AA10" s="24">
        <v>5500</v>
      </c>
      <c r="AB10" s="24">
        <v>5700</v>
      </c>
      <c r="AC10" s="24">
        <v>6000</v>
      </c>
      <c r="AD10" s="25"/>
      <c r="AE10" s="24">
        <v>3433</v>
      </c>
      <c r="AF10" s="24">
        <v>4595</v>
      </c>
      <c r="AG10" s="24">
        <v>5355</v>
      </c>
      <c r="AH10" s="24">
        <v>6000</v>
      </c>
      <c r="AI10" s="24">
        <v>0</v>
      </c>
      <c r="AJ10" s="24">
        <v>3870</v>
      </c>
      <c r="AK10" s="24">
        <v>3300</v>
      </c>
      <c r="AL10" s="24">
        <v>4000</v>
      </c>
      <c r="AM10" s="24">
        <v>2500</v>
      </c>
      <c r="AN10" s="24">
        <v>0</v>
      </c>
      <c r="AO10" s="24">
        <v>3840</v>
      </c>
      <c r="AP10" s="24">
        <v>3840</v>
      </c>
      <c r="AQ10" s="24">
        <v>4800</v>
      </c>
      <c r="AR10" s="24">
        <v>1437</v>
      </c>
      <c r="AS10" s="24">
        <v>3100</v>
      </c>
      <c r="AT10" s="24">
        <v>2700</v>
      </c>
      <c r="AU10" s="24">
        <v>2800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30090</v>
      </c>
      <c r="N11" s="24">
        <v>20668</v>
      </c>
      <c r="O11" s="24">
        <v>16795</v>
      </c>
      <c r="P11" s="24">
        <v>25000</v>
      </c>
      <c r="Q11" s="24">
        <v>15000</v>
      </c>
      <c r="R11" s="24">
        <v>25000</v>
      </c>
      <c r="S11" s="24">
        <v>20000</v>
      </c>
      <c r="T11" s="24">
        <v>23000</v>
      </c>
      <c r="U11" s="24">
        <v>20000</v>
      </c>
      <c r="V11" s="24">
        <v>20000</v>
      </c>
      <c r="W11" s="24">
        <v>5190</v>
      </c>
      <c r="X11" s="24">
        <v>5190</v>
      </c>
      <c r="Y11" s="24">
        <v>5190</v>
      </c>
      <c r="Z11" s="24">
        <v>5190</v>
      </c>
      <c r="AA11" s="24">
        <v>6000</v>
      </c>
      <c r="AB11" s="24">
        <v>6000</v>
      </c>
      <c r="AC11" s="24">
        <v>7100</v>
      </c>
      <c r="AD11" s="25"/>
      <c r="AE11" s="24">
        <v>23455</v>
      </c>
      <c r="AF11" s="24">
        <v>19895</v>
      </c>
      <c r="AG11" s="24">
        <v>16615</v>
      </c>
      <c r="AH11" s="24">
        <v>25000</v>
      </c>
      <c r="AI11" s="24">
        <v>15000</v>
      </c>
      <c r="AJ11" s="24">
        <v>25000</v>
      </c>
      <c r="AK11" s="24">
        <v>20000</v>
      </c>
      <c r="AL11" s="24">
        <v>23000</v>
      </c>
      <c r="AM11" s="24">
        <v>20000</v>
      </c>
      <c r="AN11" s="24">
        <v>20000</v>
      </c>
      <c r="AO11" s="24">
        <v>5190</v>
      </c>
      <c r="AP11" s="24">
        <v>5190</v>
      </c>
      <c r="AQ11" s="24">
        <v>5190</v>
      </c>
      <c r="AR11" s="24">
        <v>5190</v>
      </c>
      <c r="AS11" s="24">
        <v>6000</v>
      </c>
      <c r="AT11" s="24">
        <v>6000</v>
      </c>
      <c r="AU11" s="24">
        <v>5550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2350</v>
      </c>
      <c r="O12" s="24">
        <v>1620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400</v>
      </c>
      <c r="Z12" s="24">
        <v>400</v>
      </c>
      <c r="AA12" s="24">
        <v>700</v>
      </c>
      <c r="AB12" s="24">
        <v>700</v>
      </c>
      <c r="AC12" s="24">
        <v>1820</v>
      </c>
      <c r="AD12" s="25"/>
      <c r="AE12" s="24">
        <v>0</v>
      </c>
      <c r="AF12" s="24">
        <v>2275</v>
      </c>
      <c r="AG12" s="24">
        <v>1560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400</v>
      </c>
      <c r="AR12" s="24">
        <v>400</v>
      </c>
      <c r="AS12" s="24">
        <v>700</v>
      </c>
      <c r="AT12" s="24">
        <v>700</v>
      </c>
      <c r="AU12" s="24">
        <v>1820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55353</v>
      </c>
      <c r="N13" s="27">
        <f t="shared" ref="N13:Y13" si="1">SUM(N8:N12)</f>
        <v>47313</v>
      </c>
      <c r="O13" s="27">
        <f t="shared" si="1"/>
        <v>43402</v>
      </c>
      <c r="P13" s="27">
        <f t="shared" si="1"/>
        <v>44000</v>
      </c>
      <c r="Q13" s="27">
        <f t="shared" si="1"/>
        <v>28000</v>
      </c>
      <c r="R13" s="27">
        <f t="shared" si="1"/>
        <v>44325</v>
      </c>
      <c r="S13" s="27">
        <f t="shared" si="1"/>
        <v>37800</v>
      </c>
      <c r="T13" s="27">
        <f t="shared" si="1"/>
        <v>41000</v>
      </c>
      <c r="U13" s="27">
        <f t="shared" si="1"/>
        <v>38000</v>
      </c>
      <c r="V13" s="27">
        <f t="shared" si="1"/>
        <v>30000</v>
      </c>
      <c r="W13" s="27">
        <f t="shared" si="1"/>
        <v>23525</v>
      </c>
      <c r="X13" s="27">
        <f t="shared" si="1"/>
        <v>24589</v>
      </c>
      <c r="Y13" s="27">
        <f t="shared" si="1"/>
        <v>22960</v>
      </c>
      <c r="Z13" s="27">
        <f t="shared" ref="Z13:AA13" si="2">SUM(Z8:Z12)</f>
        <v>22960</v>
      </c>
      <c r="AA13" s="27">
        <f t="shared" si="2"/>
        <v>25500</v>
      </c>
      <c r="AB13" s="27">
        <f t="shared" ref="AB13:AC13" si="3">SUM(AB8:AB12)</f>
        <v>26400</v>
      </c>
      <c r="AC13" s="27">
        <f t="shared" si="3"/>
        <v>29210</v>
      </c>
      <c r="AD13" s="25"/>
      <c r="AE13" s="27">
        <f>SUM(AE8:AE12)</f>
        <v>40111</v>
      </c>
      <c r="AF13" s="27">
        <f t="shared" ref="AF13:AQ13" si="4">SUM(AF8:AF12)</f>
        <v>44404</v>
      </c>
      <c r="AG13" s="27">
        <f t="shared" si="4"/>
        <v>41872</v>
      </c>
      <c r="AH13" s="27">
        <f t="shared" si="4"/>
        <v>44000</v>
      </c>
      <c r="AI13" s="27">
        <f t="shared" si="4"/>
        <v>22000</v>
      </c>
      <c r="AJ13" s="27">
        <f t="shared" si="4"/>
        <v>43325</v>
      </c>
      <c r="AK13" s="27">
        <f t="shared" si="4"/>
        <v>30300</v>
      </c>
      <c r="AL13" s="27">
        <f t="shared" si="4"/>
        <v>37000</v>
      </c>
      <c r="AM13" s="27">
        <f t="shared" si="4"/>
        <v>29500</v>
      </c>
      <c r="AN13" s="27">
        <f t="shared" si="4"/>
        <v>30000</v>
      </c>
      <c r="AO13" s="27">
        <f t="shared" si="4"/>
        <v>21371</v>
      </c>
      <c r="AP13" s="27">
        <f t="shared" si="4"/>
        <v>21630</v>
      </c>
      <c r="AQ13" s="27">
        <f t="shared" si="4"/>
        <v>22960</v>
      </c>
      <c r="AR13" s="27">
        <f t="shared" ref="AR13:AS13" si="5">SUM(AR8:AR12)</f>
        <v>19597</v>
      </c>
      <c r="AS13" s="27">
        <f t="shared" si="5"/>
        <v>19050</v>
      </c>
      <c r="AT13" s="27">
        <f t="shared" ref="AT13:AU13" si="6">SUM(AT8:AT12)</f>
        <v>23400</v>
      </c>
      <c r="AU13" s="27">
        <f t="shared" si="6"/>
        <v>23390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20" si="7">AE17/AE8</f>
        <v>1.244215938303342</v>
      </c>
      <c r="N17" s="37">
        <f t="shared" si="7"/>
        <v>1.468720821661998</v>
      </c>
      <c r="O17" s="37">
        <f t="shared" si="7"/>
        <v>1.6748754448398577</v>
      </c>
      <c r="P17" s="37">
        <f t="shared" si="7"/>
        <v>1.1000000000000001</v>
      </c>
      <c r="Q17" s="37">
        <f t="shared" si="7"/>
        <v>1</v>
      </c>
      <c r="R17" s="37" t="s">
        <v>25</v>
      </c>
      <c r="S17" s="37" t="s">
        <v>25</v>
      </c>
      <c r="T17" s="37" t="s">
        <v>25</v>
      </c>
      <c r="U17" s="37" t="s">
        <v>25</v>
      </c>
      <c r="V17" s="37" t="s">
        <v>25</v>
      </c>
      <c r="W17" s="37">
        <f t="shared" ref="U17:Y19" si="8">AO17/AO8</f>
        <v>2.8</v>
      </c>
      <c r="X17" s="37">
        <f t="shared" si="8"/>
        <v>2</v>
      </c>
      <c r="Y17" s="37">
        <f t="shared" si="8"/>
        <v>2.8</v>
      </c>
      <c r="Z17" s="37">
        <f>AR17/AR8</f>
        <v>2</v>
      </c>
      <c r="AA17" s="37">
        <f>AS17/AS8</f>
        <v>3.2</v>
      </c>
      <c r="AB17" s="37">
        <f>AT17/AT8</f>
        <v>2.9</v>
      </c>
      <c r="AC17" s="37">
        <f>AU17/AU8</f>
        <v>3</v>
      </c>
      <c r="AD17" s="25"/>
      <c r="AE17" s="24">
        <v>4840</v>
      </c>
      <c r="AF17" s="24">
        <v>7865</v>
      </c>
      <c r="AG17" s="24">
        <v>11766</v>
      </c>
      <c r="AH17" s="24">
        <v>1100</v>
      </c>
      <c r="AI17" s="24">
        <v>1000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6860</v>
      </c>
      <c r="AP17" s="24">
        <v>3200</v>
      </c>
      <c r="AQ17" s="24">
        <v>4396</v>
      </c>
      <c r="AR17" s="24">
        <v>3140</v>
      </c>
      <c r="AS17" s="24">
        <v>7360</v>
      </c>
      <c r="AT17" s="24">
        <v>8700</v>
      </c>
      <c r="AU17" s="24">
        <v>14100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1.3987999571413265</v>
      </c>
      <c r="N18" s="37">
        <f t="shared" si="7"/>
        <v>2.0087105177466622</v>
      </c>
      <c r="O18" s="37">
        <f t="shared" si="7"/>
        <v>2.6102323937439249</v>
      </c>
      <c r="P18" s="37">
        <f t="shared" si="7"/>
        <v>3</v>
      </c>
      <c r="Q18" s="37">
        <f>AI18/AI9</f>
        <v>3.5</v>
      </c>
      <c r="R18" s="37">
        <f>AJ18/AJ9</f>
        <v>3</v>
      </c>
      <c r="S18" s="37">
        <f>AK18/AK9</f>
        <v>4</v>
      </c>
      <c r="T18" s="37">
        <f>AL18/AL9</f>
        <v>5</v>
      </c>
      <c r="U18" s="37">
        <f t="shared" si="8"/>
        <v>4.8600000000000003</v>
      </c>
      <c r="V18" s="37">
        <f t="shared" si="8"/>
        <v>4</v>
      </c>
      <c r="W18" s="37">
        <f t="shared" si="8"/>
        <v>6.2999696693964209</v>
      </c>
      <c r="X18" s="37">
        <f t="shared" si="8"/>
        <v>6.3000909090909092</v>
      </c>
      <c r="Y18" s="37">
        <f t="shared" si="8"/>
        <v>5.5</v>
      </c>
      <c r="Z18" s="37">
        <f t="shared" ref="Z18:AA21" si="9">AR18/AR9</f>
        <v>4.5</v>
      </c>
      <c r="AA18" s="37">
        <f t="shared" si="9"/>
        <v>4.5</v>
      </c>
      <c r="AB18" s="37">
        <f t="shared" ref="AB18:AB20" si="10">AT18/AT9</f>
        <v>4</v>
      </c>
      <c r="AC18" s="37">
        <f t="shared" ref="AC18:AC21" si="11">AU18/AU9</f>
        <v>6.5</v>
      </c>
      <c r="AD18" s="25"/>
      <c r="AE18" s="24">
        <v>13055</v>
      </c>
      <c r="AF18" s="24">
        <v>24675</v>
      </c>
      <c r="AG18" s="24">
        <v>29540</v>
      </c>
      <c r="AH18" s="24">
        <v>36000</v>
      </c>
      <c r="AI18" s="24">
        <v>21000</v>
      </c>
      <c r="AJ18" s="24">
        <v>43365</v>
      </c>
      <c r="AK18" s="24">
        <v>28000</v>
      </c>
      <c r="AL18" s="24">
        <v>50000</v>
      </c>
      <c r="AM18" s="24">
        <v>34020</v>
      </c>
      <c r="AN18" s="24">
        <v>40000</v>
      </c>
      <c r="AO18" s="24">
        <v>62313</v>
      </c>
      <c r="AP18" s="24">
        <v>69301</v>
      </c>
      <c r="AQ18" s="24">
        <v>60500</v>
      </c>
      <c r="AR18" s="24">
        <v>49500</v>
      </c>
      <c r="AS18" s="24">
        <v>31275</v>
      </c>
      <c r="AT18" s="24">
        <v>44000</v>
      </c>
      <c r="AU18" s="24">
        <v>55380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1.3399359161083599</v>
      </c>
      <c r="N19" s="37">
        <f t="shared" si="7"/>
        <v>1.8339499455930359</v>
      </c>
      <c r="O19" s="37">
        <f t="shared" si="7"/>
        <v>2.2618113912231559</v>
      </c>
      <c r="P19" s="37">
        <f t="shared" si="7"/>
        <v>2.4</v>
      </c>
      <c r="Q19" s="37" t="s">
        <v>25</v>
      </c>
      <c r="R19" s="37">
        <f t="shared" si="7"/>
        <v>3.5012919896640828</v>
      </c>
      <c r="S19" s="37">
        <f t="shared" si="7"/>
        <v>2.5</v>
      </c>
      <c r="T19" s="37">
        <f t="shared" si="7"/>
        <v>3</v>
      </c>
      <c r="U19" s="37">
        <f t="shared" si="8"/>
        <v>3</v>
      </c>
      <c r="V19" s="37" t="s">
        <v>25</v>
      </c>
      <c r="W19" s="37">
        <f t="shared" si="8"/>
        <v>4.1997395833333337</v>
      </c>
      <c r="X19" s="37">
        <f t="shared" si="8"/>
        <v>4.1997395833333337</v>
      </c>
      <c r="Y19" s="37">
        <f t="shared" si="8"/>
        <v>4</v>
      </c>
      <c r="Z19" s="37">
        <f t="shared" si="9"/>
        <v>3</v>
      </c>
      <c r="AA19" s="37">
        <f t="shared" si="9"/>
        <v>3.4838709677419355</v>
      </c>
      <c r="AB19" s="37">
        <f t="shared" si="10"/>
        <v>4.0185185185185182</v>
      </c>
      <c r="AC19" s="37">
        <f t="shared" si="11"/>
        <v>3.5</v>
      </c>
      <c r="AD19" s="25"/>
      <c r="AE19" s="24">
        <v>4600</v>
      </c>
      <c r="AF19" s="24">
        <v>8427</v>
      </c>
      <c r="AG19" s="24">
        <v>12112</v>
      </c>
      <c r="AH19" s="24">
        <v>14400</v>
      </c>
      <c r="AI19" s="24">
        <v>0</v>
      </c>
      <c r="AJ19" s="24">
        <v>13550</v>
      </c>
      <c r="AK19" s="24">
        <v>8250</v>
      </c>
      <c r="AL19" s="24">
        <v>12000</v>
      </c>
      <c r="AM19" s="24">
        <v>7500</v>
      </c>
      <c r="AN19" s="24">
        <v>0</v>
      </c>
      <c r="AO19" s="24">
        <v>16127</v>
      </c>
      <c r="AP19" s="24">
        <v>16127</v>
      </c>
      <c r="AQ19" s="24">
        <v>19200</v>
      </c>
      <c r="AR19" s="24">
        <v>4311</v>
      </c>
      <c r="AS19" s="24">
        <v>10800</v>
      </c>
      <c r="AT19" s="24">
        <v>10850</v>
      </c>
      <c r="AU19" s="24">
        <v>9800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1.0270731187380089</v>
      </c>
      <c r="N20" s="37">
        <f t="shared" si="7"/>
        <v>1.7514450867052023</v>
      </c>
      <c r="O20" s="37">
        <f t="shared" si="7"/>
        <v>1.7495034607282576</v>
      </c>
      <c r="P20" s="37">
        <f t="shared" si="7"/>
        <v>1</v>
      </c>
      <c r="Q20" s="37">
        <f>AI20/AI11</f>
        <v>1.2</v>
      </c>
      <c r="R20" s="37">
        <f>AJ20/AJ11</f>
        <v>2</v>
      </c>
      <c r="S20" s="37">
        <f>AK20/AK11</f>
        <v>2</v>
      </c>
      <c r="T20" s="37">
        <f>AL20/AL11</f>
        <v>1.8</v>
      </c>
      <c r="U20" s="37">
        <f t="shared" ref="U20:Y21" si="12">AM20/AM11</f>
        <v>2</v>
      </c>
      <c r="V20" s="37">
        <f t="shared" si="12"/>
        <v>2</v>
      </c>
      <c r="W20" s="37">
        <f t="shared" si="12"/>
        <v>2.6420038535645474</v>
      </c>
      <c r="X20" s="37">
        <f t="shared" si="12"/>
        <v>2.5190751445086703</v>
      </c>
      <c r="Y20" s="37">
        <f t="shared" si="12"/>
        <v>2.5190751445086703</v>
      </c>
      <c r="Z20" s="37">
        <f t="shared" si="9"/>
        <v>1.4327552986512524</v>
      </c>
      <c r="AA20" s="37">
        <f t="shared" si="9"/>
        <v>1.4166666666666667</v>
      </c>
      <c r="AB20" s="37">
        <f t="shared" si="10"/>
        <v>2.65</v>
      </c>
      <c r="AC20" s="37">
        <f t="shared" si="11"/>
        <v>1.4432432432432432</v>
      </c>
      <c r="AD20" s="25"/>
      <c r="AE20" s="24">
        <v>24090</v>
      </c>
      <c r="AF20" s="24">
        <v>34845</v>
      </c>
      <c r="AG20" s="24">
        <v>29068</v>
      </c>
      <c r="AH20" s="24">
        <v>25000</v>
      </c>
      <c r="AI20" s="24">
        <v>18000</v>
      </c>
      <c r="AJ20" s="24">
        <v>50000</v>
      </c>
      <c r="AK20" s="24">
        <v>40000</v>
      </c>
      <c r="AL20" s="24">
        <v>41400</v>
      </c>
      <c r="AM20" s="24">
        <v>40000</v>
      </c>
      <c r="AN20" s="24">
        <v>40000</v>
      </c>
      <c r="AO20" s="24">
        <v>13712</v>
      </c>
      <c r="AP20" s="24">
        <v>13074</v>
      </c>
      <c r="AQ20" s="24">
        <v>13074</v>
      </c>
      <c r="AR20" s="24">
        <v>7436</v>
      </c>
      <c r="AS20" s="24">
        <v>8500</v>
      </c>
      <c r="AT20" s="24">
        <v>15900</v>
      </c>
      <c r="AU20" s="24">
        <v>8010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>
        <f>AF21/AF12</f>
        <v>1.4197802197802198</v>
      </c>
      <c r="O21" s="37">
        <f>AG21/AG12</f>
        <v>1.6557692307692307</v>
      </c>
      <c r="P21" s="37" t="s">
        <v>25</v>
      </c>
      <c r="Q21" s="37" t="s">
        <v>25</v>
      </c>
      <c r="R21" s="37">
        <v>0</v>
      </c>
      <c r="S21" s="37">
        <v>0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>
        <f t="shared" si="12"/>
        <v>1.1000000000000001</v>
      </c>
      <c r="Z21" s="37">
        <f t="shared" si="9"/>
        <v>1.1000000000000001</v>
      </c>
      <c r="AA21" s="37">
        <f t="shared" si="9"/>
        <v>10.514285714285714</v>
      </c>
      <c r="AB21" s="37">
        <f>AT21/AT12</f>
        <v>3</v>
      </c>
      <c r="AC21" s="37">
        <f t="shared" si="11"/>
        <v>1.9</v>
      </c>
      <c r="AD21" s="25"/>
      <c r="AE21" s="24">
        <v>0</v>
      </c>
      <c r="AF21" s="24">
        <v>3230</v>
      </c>
      <c r="AG21" s="24">
        <v>2583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440</v>
      </c>
      <c r="AR21" s="24">
        <v>440</v>
      </c>
      <c r="AS21" s="24">
        <v>7360</v>
      </c>
      <c r="AT21" s="24">
        <v>2100</v>
      </c>
      <c r="AU21" s="24">
        <v>3458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46585</v>
      </c>
      <c r="AF22" s="27">
        <f t="shared" ref="AF22:AQ22" si="13">SUM(AF17:AF21)</f>
        <v>79042</v>
      </c>
      <c r="AG22" s="27">
        <f t="shared" si="13"/>
        <v>85069</v>
      </c>
      <c r="AH22" s="27">
        <f t="shared" si="13"/>
        <v>76500</v>
      </c>
      <c r="AI22" s="27">
        <f t="shared" si="13"/>
        <v>40000</v>
      </c>
      <c r="AJ22" s="27">
        <f t="shared" si="13"/>
        <v>106915</v>
      </c>
      <c r="AK22" s="27">
        <f t="shared" si="13"/>
        <v>76250</v>
      </c>
      <c r="AL22" s="27">
        <f t="shared" si="13"/>
        <v>103400</v>
      </c>
      <c r="AM22" s="27">
        <f t="shared" si="13"/>
        <v>81520</v>
      </c>
      <c r="AN22" s="27">
        <f t="shared" si="13"/>
        <v>80000</v>
      </c>
      <c r="AO22" s="27">
        <f t="shared" si="13"/>
        <v>99012</v>
      </c>
      <c r="AP22" s="27">
        <f t="shared" si="13"/>
        <v>101702</v>
      </c>
      <c r="AQ22" s="27">
        <f t="shared" si="13"/>
        <v>97610</v>
      </c>
      <c r="AR22" s="27">
        <f t="shared" ref="AR22:AS22" si="14">SUM(AR17:AR21)</f>
        <v>64827</v>
      </c>
      <c r="AS22" s="27">
        <f t="shared" si="14"/>
        <v>65295</v>
      </c>
      <c r="AT22" s="27">
        <f t="shared" ref="AT22:AU22" si="15">SUM(AT17:AT21)</f>
        <v>81550</v>
      </c>
      <c r="AU22" s="27">
        <f t="shared" si="15"/>
        <v>90748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U21" sqref="AU21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5"/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32100</v>
      </c>
      <c r="N9" s="24">
        <v>33040</v>
      </c>
      <c r="O9" s="24">
        <v>34440</v>
      </c>
      <c r="P9" s="24">
        <v>35200</v>
      </c>
      <c r="Q9" s="24">
        <v>35200</v>
      </c>
      <c r="R9" s="24">
        <v>30820</v>
      </c>
      <c r="S9" s="24">
        <v>30820</v>
      </c>
      <c r="T9" s="24">
        <v>23520</v>
      </c>
      <c r="U9" s="24">
        <v>22200</v>
      </c>
      <c r="V9" s="24">
        <v>5000</v>
      </c>
      <c r="W9" s="24">
        <v>31400</v>
      </c>
      <c r="X9" s="24">
        <v>31150</v>
      </c>
      <c r="Y9" s="24">
        <v>31150</v>
      </c>
      <c r="Z9" s="24">
        <v>29191</v>
      </c>
      <c r="AA9" s="24">
        <v>34304</v>
      </c>
      <c r="AB9" s="24">
        <v>36500</v>
      </c>
      <c r="AC9" s="24">
        <v>31510</v>
      </c>
      <c r="AD9" s="25"/>
      <c r="AE9" s="24">
        <v>5070</v>
      </c>
      <c r="AF9" s="24">
        <v>32241</v>
      </c>
      <c r="AG9" s="24">
        <v>33237</v>
      </c>
      <c r="AH9" s="24">
        <v>14364</v>
      </c>
      <c r="AI9" s="24">
        <v>34380</v>
      </c>
      <c r="AJ9" s="24">
        <v>29790</v>
      </c>
      <c r="AK9" s="24">
        <v>28810</v>
      </c>
      <c r="AL9" s="24">
        <v>22190</v>
      </c>
      <c r="AM9" s="24">
        <v>19850</v>
      </c>
      <c r="AN9" s="24">
        <v>5000</v>
      </c>
      <c r="AO9" s="24">
        <v>30380</v>
      </c>
      <c r="AP9" s="24">
        <v>30130</v>
      </c>
      <c r="AQ9" s="24">
        <v>8000</v>
      </c>
      <c r="AR9" s="24">
        <v>15040</v>
      </c>
      <c r="AS9" s="24">
        <v>28799</v>
      </c>
      <c r="AT9" s="24">
        <v>30659</v>
      </c>
      <c r="AU9" s="24">
        <v>2664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5"/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656</v>
      </c>
      <c r="N11" s="24">
        <v>880</v>
      </c>
      <c r="O11" s="24">
        <v>930</v>
      </c>
      <c r="P11" s="24">
        <v>880</v>
      </c>
      <c r="Q11" s="24">
        <v>1095</v>
      </c>
      <c r="R11" s="24">
        <v>1300</v>
      </c>
      <c r="S11" s="24">
        <v>1300</v>
      </c>
      <c r="T11" s="24">
        <v>1550</v>
      </c>
      <c r="U11" s="24">
        <v>1850</v>
      </c>
      <c r="V11" s="24">
        <v>1850</v>
      </c>
      <c r="W11" s="24">
        <v>3750</v>
      </c>
      <c r="X11" s="24">
        <v>3750</v>
      </c>
      <c r="Y11" s="24">
        <v>3750</v>
      </c>
      <c r="Z11" s="24">
        <v>3501</v>
      </c>
      <c r="AA11" s="24">
        <v>3988</v>
      </c>
      <c r="AB11" s="24">
        <v>4309</v>
      </c>
      <c r="AC11" s="24">
        <v>4324</v>
      </c>
      <c r="AD11" s="25"/>
      <c r="AE11" s="24">
        <v>185</v>
      </c>
      <c r="AF11" s="24">
        <v>850</v>
      </c>
      <c r="AG11" s="24">
        <v>930</v>
      </c>
      <c r="AH11" s="24">
        <v>636</v>
      </c>
      <c r="AI11" s="24">
        <v>1095</v>
      </c>
      <c r="AJ11" s="24">
        <v>1300</v>
      </c>
      <c r="AK11" s="24">
        <v>1300</v>
      </c>
      <c r="AL11" s="24">
        <v>1515</v>
      </c>
      <c r="AM11" s="24">
        <v>1850</v>
      </c>
      <c r="AN11" s="24">
        <v>1850</v>
      </c>
      <c r="AO11" s="24">
        <v>3750</v>
      </c>
      <c r="AP11" s="24">
        <v>3750</v>
      </c>
      <c r="AQ11" s="24">
        <v>3702</v>
      </c>
      <c r="AR11" s="24">
        <v>2041</v>
      </c>
      <c r="AS11" s="24">
        <v>3988</v>
      </c>
      <c r="AT11" s="24">
        <v>4309</v>
      </c>
      <c r="AU11" s="24">
        <v>4324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5"/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32756</v>
      </c>
      <c r="N13" s="27">
        <f t="shared" ref="N13:Y13" si="1">SUM(N8:N12)</f>
        <v>33920</v>
      </c>
      <c r="O13" s="27">
        <f t="shared" si="1"/>
        <v>35370</v>
      </c>
      <c r="P13" s="27">
        <f t="shared" si="1"/>
        <v>36080</v>
      </c>
      <c r="Q13" s="27">
        <f t="shared" si="1"/>
        <v>36295</v>
      </c>
      <c r="R13" s="27">
        <f t="shared" si="1"/>
        <v>32120</v>
      </c>
      <c r="S13" s="27">
        <f t="shared" si="1"/>
        <v>32120</v>
      </c>
      <c r="T13" s="27">
        <f t="shared" si="1"/>
        <v>25070</v>
      </c>
      <c r="U13" s="27">
        <f t="shared" si="1"/>
        <v>24050</v>
      </c>
      <c r="V13" s="27">
        <f t="shared" si="1"/>
        <v>6850</v>
      </c>
      <c r="W13" s="27">
        <f t="shared" si="1"/>
        <v>35150</v>
      </c>
      <c r="X13" s="27">
        <f t="shared" si="1"/>
        <v>34900</v>
      </c>
      <c r="Y13" s="27">
        <f t="shared" si="1"/>
        <v>34900</v>
      </c>
      <c r="Z13" s="27">
        <f t="shared" ref="Z13:AA13" si="2">SUM(Z8:Z12)</f>
        <v>32692</v>
      </c>
      <c r="AA13" s="27">
        <f t="shared" si="2"/>
        <v>38292</v>
      </c>
      <c r="AB13" s="27">
        <f t="shared" ref="AB13:AC13" si="3">SUM(AB8:AB12)</f>
        <v>40809</v>
      </c>
      <c r="AC13" s="27">
        <f t="shared" si="3"/>
        <v>35834</v>
      </c>
      <c r="AD13" s="25"/>
      <c r="AE13" s="27">
        <f>SUM(AE8:AE12)</f>
        <v>5255</v>
      </c>
      <c r="AF13" s="27">
        <f t="shared" ref="AF13:AQ13" si="4">SUM(AF8:AF12)</f>
        <v>33091</v>
      </c>
      <c r="AG13" s="27">
        <f t="shared" si="4"/>
        <v>34167</v>
      </c>
      <c r="AH13" s="27">
        <f t="shared" si="4"/>
        <v>15000</v>
      </c>
      <c r="AI13" s="27">
        <f t="shared" si="4"/>
        <v>35475</v>
      </c>
      <c r="AJ13" s="27">
        <f t="shared" si="4"/>
        <v>31090</v>
      </c>
      <c r="AK13" s="27">
        <f t="shared" si="4"/>
        <v>30110</v>
      </c>
      <c r="AL13" s="27">
        <f t="shared" si="4"/>
        <v>23705</v>
      </c>
      <c r="AM13" s="27">
        <f t="shared" si="4"/>
        <v>21700</v>
      </c>
      <c r="AN13" s="27">
        <f t="shared" si="4"/>
        <v>6850</v>
      </c>
      <c r="AO13" s="27">
        <f t="shared" si="4"/>
        <v>34130</v>
      </c>
      <c r="AP13" s="27">
        <f t="shared" si="4"/>
        <v>33880</v>
      </c>
      <c r="AQ13" s="27">
        <f t="shared" si="4"/>
        <v>11702</v>
      </c>
      <c r="AR13" s="27">
        <f t="shared" ref="AR13:AS13" si="5">SUM(AR8:AR12)</f>
        <v>17081</v>
      </c>
      <c r="AS13" s="27">
        <f t="shared" si="5"/>
        <v>32787</v>
      </c>
      <c r="AT13" s="27">
        <f t="shared" ref="AT13:AU13" si="6">SUM(AT8:AT12)</f>
        <v>34968</v>
      </c>
      <c r="AU13" s="27">
        <f t="shared" si="6"/>
        <v>6988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 t="s">
        <v>25</v>
      </c>
      <c r="N17" s="37" t="s">
        <v>25</v>
      </c>
      <c r="O17" s="37" t="s">
        <v>25</v>
      </c>
      <c r="P17" s="37" t="s">
        <v>25</v>
      </c>
      <c r="Q17" s="37" t="s">
        <v>25</v>
      </c>
      <c r="R17" s="37" t="s">
        <v>25</v>
      </c>
      <c r="S17" s="37" t="s">
        <v>25</v>
      </c>
      <c r="T17" s="37" t="s">
        <v>25</v>
      </c>
      <c r="U17" s="37" t="s">
        <v>25</v>
      </c>
      <c r="V17" s="37" t="s">
        <v>25</v>
      </c>
      <c r="W17" s="37" t="s">
        <v>25</v>
      </c>
      <c r="X17" s="37" t="s">
        <v>25</v>
      </c>
      <c r="Y17" s="37" t="s">
        <v>25</v>
      </c>
      <c r="Z17" s="37" t="s">
        <v>25</v>
      </c>
      <c r="AA17" s="37" t="s">
        <v>25</v>
      </c>
      <c r="AB17" s="37" t="s">
        <v>25</v>
      </c>
      <c r="AC17" s="37" t="s">
        <v>25</v>
      </c>
      <c r="AD17" s="25"/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ref="M18:U18" si="7">AE18/AE9</f>
        <v>0.17751479289940827</v>
      </c>
      <c r="N18" s="37">
        <f t="shared" si="7"/>
        <v>2.1202816289817314</v>
      </c>
      <c r="O18" s="37">
        <f t="shared" si="7"/>
        <v>2.2944309053163643</v>
      </c>
      <c r="P18" s="37">
        <f t="shared" si="7"/>
        <v>0.69945697577276522</v>
      </c>
      <c r="Q18" s="37">
        <f t="shared" si="7"/>
        <v>2.2737056428155906</v>
      </c>
      <c r="R18" s="37">
        <f t="shared" si="7"/>
        <v>2.9818731117824773</v>
      </c>
      <c r="S18" s="37">
        <f t="shared" si="7"/>
        <v>2.9986115931968067</v>
      </c>
      <c r="T18" s="37">
        <f t="shared" si="7"/>
        <v>2.9652546191978368</v>
      </c>
      <c r="U18" s="37">
        <f t="shared" si="7"/>
        <v>3.2389420654911838</v>
      </c>
      <c r="V18" s="37">
        <f t="shared" ref="M18:Y20" si="8">AN18/AN9</f>
        <v>2</v>
      </c>
      <c r="W18" s="37">
        <f t="shared" si="8"/>
        <v>4.9970046082949313</v>
      </c>
      <c r="X18" s="37">
        <f t="shared" si="8"/>
        <v>4.9720876203119815</v>
      </c>
      <c r="Y18" s="37">
        <f t="shared" si="8"/>
        <v>4.2095000000000002</v>
      </c>
      <c r="Z18" s="37">
        <f>AR18/AR9</f>
        <v>3.5</v>
      </c>
      <c r="AA18" s="37">
        <f>AS18/AS9</f>
        <v>3.9996527657210321</v>
      </c>
      <c r="AB18" s="37">
        <f>AT18/AT9</f>
        <v>3.1600508822857889</v>
      </c>
      <c r="AC18" s="37">
        <f>AU18/AU9</f>
        <v>50.043918918918919</v>
      </c>
      <c r="AD18" s="25"/>
      <c r="AE18" s="24">
        <v>900</v>
      </c>
      <c r="AF18" s="24">
        <v>68360</v>
      </c>
      <c r="AG18" s="24">
        <v>76260</v>
      </c>
      <c r="AH18" s="24">
        <v>10047</v>
      </c>
      <c r="AI18" s="24">
        <v>78170</v>
      </c>
      <c r="AJ18" s="24">
        <v>88830</v>
      </c>
      <c r="AK18" s="24">
        <v>86390</v>
      </c>
      <c r="AL18" s="24">
        <v>65799</v>
      </c>
      <c r="AM18" s="24">
        <v>64293</v>
      </c>
      <c r="AN18" s="24">
        <v>10000</v>
      </c>
      <c r="AO18" s="24">
        <v>151809</v>
      </c>
      <c r="AP18" s="24">
        <v>149809</v>
      </c>
      <c r="AQ18" s="24">
        <v>33676</v>
      </c>
      <c r="AR18" s="24">
        <v>52640</v>
      </c>
      <c r="AS18" s="24">
        <v>115186</v>
      </c>
      <c r="AT18" s="24">
        <v>96884</v>
      </c>
      <c r="AU18" s="24">
        <v>133317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 t="s">
        <v>25</v>
      </c>
      <c r="O19" s="37" t="s">
        <v>25</v>
      </c>
      <c r="P19" s="37" t="s">
        <v>25</v>
      </c>
      <c r="Q19" s="37" t="s">
        <v>25</v>
      </c>
      <c r="R19" s="37" t="s">
        <v>25</v>
      </c>
      <c r="S19" s="37" t="s">
        <v>25</v>
      </c>
      <c r="T19" s="37" t="s">
        <v>25</v>
      </c>
      <c r="U19" s="37" t="s">
        <v>25</v>
      </c>
      <c r="V19" s="37" t="s">
        <v>25</v>
      </c>
      <c r="W19" s="37" t="s">
        <v>25</v>
      </c>
      <c r="X19" s="37" t="s">
        <v>25</v>
      </c>
      <c r="Y19" s="37" t="s">
        <v>25</v>
      </c>
      <c r="Z19" s="37" t="s">
        <v>25</v>
      </c>
      <c r="AA19" s="37" t="s">
        <v>25</v>
      </c>
      <c r="AB19" s="37" t="s">
        <v>25</v>
      </c>
      <c r="AC19" s="37" t="s">
        <v>25</v>
      </c>
      <c r="AD19" s="25"/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8"/>
        <v>1.2</v>
      </c>
      <c r="N20" s="37">
        <f t="shared" si="8"/>
        <v>2.6023529411764708</v>
      </c>
      <c r="O20" s="37">
        <f t="shared" si="8"/>
        <v>2.4559139784946238</v>
      </c>
      <c r="P20" s="37">
        <f t="shared" si="8"/>
        <v>0.8867924528301887</v>
      </c>
      <c r="Q20" s="37">
        <f t="shared" si="8"/>
        <v>2.5954337899543378</v>
      </c>
      <c r="R20" s="37">
        <f t="shared" si="8"/>
        <v>2.5338461538461536</v>
      </c>
      <c r="S20" s="37">
        <f t="shared" si="8"/>
        <v>2.833076923076923</v>
      </c>
      <c r="T20" s="37">
        <f t="shared" si="8"/>
        <v>2.998019801980198</v>
      </c>
      <c r="U20" s="37">
        <f t="shared" si="8"/>
        <v>2.5</v>
      </c>
      <c r="V20" s="37">
        <f t="shared" si="8"/>
        <v>2</v>
      </c>
      <c r="W20" s="37">
        <f t="shared" si="8"/>
        <v>2.8917333333333333</v>
      </c>
      <c r="X20" s="37">
        <f t="shared" si="8"/>
        <v>2.5973333333333333</v>
      </c>
      <c r="Y20" s="37">
        <f t="shared" si="8"/>
        <v>2.6310102647217719</v>
      </c>
      <c r="Z20" s="37">
        <f t="shared" ref="Z20:AA20" si="9">AR20/AR11</f>
        <v>1.500734933855953</v>
      </c>
      <c r="AA20" s="37">
        <f t="shared" si="9"/>
        <v>2.2996489468405215</v>
      </c>
      <c r="AB20" s="37">
        <f>AT20/AT11</f>
        <v>1</v>
      </c>
      <c r="AC20" s="37">
        <f>AU20/AU11</f>
        <v>3.5</v>
      </c>
      <c r="AD20" s="25"/>
      <c r="AE20" s="24">
        <v>222</v>
      </c>
      <c r="AF20" s="24">
        <v>2212</v>
      </c>
      <c r="AG20" s="24">
        <v>2284</v>
      </c>
      <c r="AH20" s="24">
        <v>564</v>
      </c>
      <c r="AI20" s="24">
        <v>2842</v>
      </c>
      <c r="AJ20" s="24">
        <v>3294</v>
      </c>
      <c r="AK20" s="24">
        <v>3683</v>
      </c>
      <c r="AL20" s="24">
        <v>4542</v>
      </c>
      <c r="AM20" s="24">
        <v>4625</v>
      </c>
      <c r="AN20" s="24">
        <v>3700</v>
      </c>
      <c r="AO20" s="24">
        <v>10844</v>
      </c>
      <c r="AP20" s="24">
        <v>9740</v>
      </c>
      <c r="AQ20" s="24">
        <v>9740</v>
      </c>
      <c r="AR20" s="24">
        <v>3063</v>
      </c>
      <c r="AS20" s="24">
        <v>9171</v>
      </c>
      <c r="AT20" s="24">
        <v>4309</v>
      </c>
      <c r="AU20" s="24">
        <v>15134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 t="s">
        <v>25</v>
      </c>
      <c r="Z21" s="37" t="s">
        <v>25</v>
      </c>
      <c r="AA21" s="37" t="s">
        <v>25</v>
      </c>
      <c r="AB21" s="37" t="s">
        <v>25</v>
      </c>
      <c r="AC21" s="37" t="s">
        <v>25</v>
      </c>
      <c r="AD21" s="25"/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1122</v>
      </c>
      <c r="AF22" s="27">
        <f t="shared" ref="AF22:AJ22" si="10">SUM(AF17:AF21)</f>
        <v>70572</v>
      </c>
      <c r="AG22" s="27">
        <f t="shared" si="10"/>
        <v>78544</v>
      </c>
      <c r="AH22" s="27">
        <f t="shared" si="10"/>
        <v>10611</v>
      </c>
      <c r="AI22" s="27">
        <f t="shared" si="10"/>
        <v>81012</v>
      </c>
      <c r="AJ22" s="27">
        <f t="shared" si="10"/>
        <v>92124</v>
      </c>
      <c r="AK22" s="27">
        <f t="shared" ref="AK22:AQ22" si="11">SUM(AK17:AK21)</f>
        <v>90073</v>
      </c>
      <c r="AL22" s="27">
        <f t="shared" si="11"/>
        <v>70341</v>
      </c>
      <c r="AM22" s="27">
        <f t="shared" si="11"/>
        <v>68918</v>
      </c>
      <c r="AN22" s="27">
        <f t="shared" si="11"/>
        <v>13700</v>
      </c>
      <c r="AO22" s="27">
        <f t="shared" si="11"/>
        <v>162653</v>
      </c>
      <c r="AP22" s="27">
        <f t="shared" si="11"/>
        <v>159549</v>
      </c>
      <c r="AQ22" s="27">
        <f t="shared" si="11"/>
        <v>43416</v>
      </c>
      <c r="AR22" s="27">
        <f t="shared" ref="AR22:AS22" si="12">SUM(AR17:AR21)</f>
        <v>55703</v>
      </c>
      <c r="AS22" s="27">
        <f t="shared" si="12"/>
        <v>124357</v>
      </c>
      <c r="AT22" s="27">
        <f t="shared" ref="AT22:AU22" si="13">SUM(AT17:AT21)</f>
        <v>101193</v>
      </c>
      <c r="AU22" s="27">
        <f t="shared" si="13"/>
        <v>148451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16 A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</sheetPr>
  <dimension ref="B1:AU23"/>
  <sheetViews>
    <sheetView zoomScale="130" zoomScaleNormal="130" workbookViewId="0">
      <pane xSplit="12" ySplit="7" topLeftCell="AB8" activePane="bottomRight" state="frozen"/>
      <selection pane="topRight" activeCell="M1" sqref="M1"/>
      <selection pane="bottomLeft" activeCell="A8" sqref="A8"/>
      <selection pane="bottomRight" activeCell="AC21" sqref="AC21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4733735</v>
      </c>
      <c r="N8" s="24">
        <v>3556705</v>
      </c>
      <c r="O8" s="24">
        <v>4582250</v>
      </c>
      <c r="P8" s="24">
        <v>4630600</v>
      </c>
      <c r="Q8" s="24">
        <v>3162138</v>
      </c>
      <c r="R8" s="24">
        <v>3648070</v>
      </c>
      <c r="S8" s="24">
        <v>5261035</v>
      </c>
      <c r="T8" s="24">
        <v>4371128</v>
      </c>
      <c r="U8" s="24">
        <v>6364015</v>
      </c>
      <c r="V8" s="24">
        <v>5927610</v>
      </c>
      <c r="W8" s="24">
        <v>6287149</v>
      </c>
      <c r="X8" s="24">
        <v>6951171</v>
      </c>
      <c r="Y8" s="24">
        <v>6729898</v>
      </c>
      <c r="Z8" s="24">
        <v>6751729</v>
      </c>
      <c r="AA8" s="24">
        <v>5907287</v>
      </c>
      <c r="AB8" s="24">
        <v>5916678</v>
      </c>
      <c r="AC8" s="24">
        <v>6550169</v>
      </c>
      <c r="AD8" s="25"/>
      <c r="AE8" s="24">
        <v>4266430</v>
      </c>
      <c r="AF8" s="24">
        <v>3272740</v>
      </c>
      <c r="AG8" s="24">
        <v>4531520</v>
      </c>
      <c r="AH8" s="24">
        <v>4496078</v>
      </c>
      <c r="AI8" s="24">
        <v>3019403</v>
      </c>
      <c r="AJ8" s="24">
        <v>3451785</v>
      </c>
      <c r="AK8" s="24">
        <v>4957300</v>
      </c>
      <c r="AL8" s="24">
        <v>3945102</v>
      </c>
      <c r="AM8" s="24">
        <v>5566385</v>
      </c>
      <c r="AN8" s="24">
        <v>5822173</v>
      </c>
      <c r="AO8" s="24">
        <v>6050953</v>
      </c>
      <c r="AP8" s="24">
        <v>6729838</v>
      </c>
      <c r="AQ8" s="24">
        <v>6394102</v>
      </c>
      <c r="AR8" s="24">
        <v>6548477</v>
      </c>
      <c r="AS8" s="24">
        <v>5488728</v>
      </c>
      <c r="AT8" s="24">
        <v>5575352</v>
      </c>
      <c r="AU8" s="24">
        <v>6341303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3501328</v>
      </c>
      <c r="N9" s="24">
        <v>3671260</v>
      </c>
      <c r="O9" s="24">
        <v>4561101</v>
      </c>
      <c r="P9" s="24">
        <v>5000330</v>
      </c>
      <c r="Q9" s="24">
        <v>6133378</v>
      </c>
      <c r="R9" s="24">
        <v>6098885</v>
      </c>
      <c r="S9" s="24">
        <v>6034480</v>
      </c>
      <c r="T9" s="24">
        <v>6901913</v>
      </c>
      <c r="U9" s="24">
        <v>8481854</v>
      </c>
      <c r="V9" s="24">
        <v>9116706</v>
      </c>
      <c r="W9" s="24">
        <v>9039594</v>
      </c>
      <c r="X9" s="24">
        <v>9504473</v>
      </c>
      <c r="Y9" s="24">
        <v>9742230</v>
      </c>
      <c r="Z9" s="24">
        <v>10670126</v>
      </c>
      <c r="AA9" s="24">
        <v>10533195</v>
      </c>
      <c r="AB9" s="24">
        <v>11103250</v>
      </c>
      <c r="AC9" s="24">
        <v>9234043</v>
      </c>
      <c r="AD9" s="25"/>
      <c r="AE9" s="24">
        <v>2362508</v>
      </c>
      <c r="AF9" s="24">
        <v>2904035</v>
      </c>
      <c r="AG9" s="24">
        <v>3747838</v>
      </c>
      <c r="AH9" s="24">
        <v>3696300</v>
      </c>
      <c r="AI9" s="24">
        <v>4863801</v>
      </c>
      <c r="AJ9" s="24">
        <v>4836655</v>
      </c>
      <c r="AK9" s="24">
        <v>4626880</v>
      </c>
      <c r="AL9" s="24">
        <v>5343678</v>
      </c>
      <c r="AM9" s="24">
        <v>6530673</v>
      </c>
      <c r="AN9" s="24">
        <v>7116780</v>
      </c>
      <c r="AO9" s="24">
        <v>7232761</v>
      </c>
      <c r="AP9" s="24">
        <v>7730506</v>
      </c>
      <c r="AQ9" s="24">
        <v>8146596</v>
      </c>
      <c r="AR9" s="24">
        <v>8768441</v>
      </c>
      <c r="AS9" s="24">
        <v>8104641</v>
      </c>
      <c r="AT9" s="24">
        <v>8736712</v>
      </c>
      <c r="AU9" s="24">
        <v>7422498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828700</v>
      </c>
      <c r="N10" s="24">
        <v>1033150</v>
      </c>
      <c r="O10" s="24">
        <v>1233452</v>
      </c>
      <c r="P10" s="24">
        <v>1266304</v>
      </c>
      <c r="Q10" s="24">
        <v>1157963</v>
      </c>
      <c r="R10" s="24">
        <v>997425</v>
      </c>
      <c r="S10" s="24">
        <v>840936</v>
      </c>
      <c r="T10" s="24">
        <v>842571</v>
      </c>
      <c r="U10" s="24">
        <v>728280</v>
      </c>
      <c r="V10" s="24">
        <v>640620</v>
      </c>
      <c r="W10" s="24">
        <v>522221</v>
      </c>
      <c r="X10" s="24">
        <v>520128</v>
      </c>
      <c r="Y10" s="24">
        <v>985533</v>
      </c>
      <c r="Z10" s="24">
        <v>943151</v>
      </c>
      <c r="AA10" s="24">
        <v>749655</v>
      </c>
      <c r="AB10" s="24">
        <v>807086</v>
      </c>
      <c r="AC10" s="24">
        <v>1005799</v>
      </c>
      <c r="AD10" s="25"/>
      <c r="AE10" s="24">
        <v>459943</v>
      </c>
      <c r="AF10" s="24">
        <v>755235</v>
      </c>
      <c r="AG10" s="24">
        <v>1012617</v>
      </c>
      <c r="AH10" s="24">
        <v>913815</v>
      </c>
      <c r="AI10" s="24">
        <v>889993</v>
      </c>
      <c r="AJ10" s="24">
        <v>787657</v>
      </c>
      <c r="AK10" s="24">
        <v>658576</v>
      </c>
      <c r="AL10" s="24">
        <v>673550</v>
      </c>
      <c r="AM10" s="24">
        <v>541955</v>
      </c>
      <c r="AN10" s="24">
        <v>437463</v>
      </c>
      <c r="AO10" s="24">
        <v>342623</v>
      </c>
      <c r="AP10" s="24">
        <v>395204</v>
      </c>
      <c r="AQ10" s="24">
        <v>748566</v>
      </c>
      <c r="AR10" s="24">
        <v>699887</v>
      </c>
      <c r="AS10" s="24">
        <v>500421</v>
      </c>
      <c r="AT10" s="24">
        <v>623182</v>
      </c>
      <c r="AU10" s="24">
        <v>708887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18042895</v>
      </c>
      <c r="N11" s="24">
        <v>18343940</v>
      </c>
      <c r="O11" s="24">
        <v>18902259</v>
      </c>
      <c r="P11" s="24">
        <v>18670937</v>
      </c>
      <c r="Q11" s="24">
        <v>20035572</v>
      </c>
      <c r="R11" s="24">
        <v>19781812</v>
      </c>
      <c r="S11" s="24">
        <v>19809300</v>
      </c>
      <c r="T11" s="24">
        <v>20479094</v>
      </c>
      <c r="U11" s="24">
        <v>18056462</v>
      </c>
      <c r="V11" s="24">
        <v>17258280</v>
      </c>
      <c r="W11" s="24">
        <v>17010277</v>
      </c>
      <c r="X11" s="24">
        <v>16908238</v>
      </c>
      <c r="Y11" s="24">
        <v>16650093</v>
      </c>
      <c r="Z11" s="24">
        <v>16094383</v>
      </c>
      <c r="AA11" s="24">
        <v>15978773</v>
      </c>
      <c r="AB11" s="24">
        <v>16564537</v>
      </c>
      <c r="AC11" s="24">
        <v>17994965</v>
      </c>
      <c r="AD11" s="25"/>
      <c r="AE11" s="24">
        <v>16771003</v>
      </c>
      <c r="AF11" s="24">
        <v>18130799</v>
      </c>
      <c r="AG11" s="24">
        <v>18764850</v>
      </c>
      <c r="AH11" s="24">
        <v>17577320</v>
      </c>
      <c r="AI11" s="24">
        <v>19418825</v>
      </c>
      <c r="AJ11" s="24">
        <v>19252552</v>
      </c>
      <c r="AK11" s="24">
        <v>19352115</v>
      </c>
      <c r="AL11" s="24">
        <v>19504648</v>
      </c>
      <c r="AM11" s="24">
        <v>17335102</v>
      </c>
      <c r="AN11" s="24">
        <v>16317080</v>
      </c>
      <c r="AO11" s="24">
        <v>16575887</v>
      </c>
      <c r="AP11" s="24">
        <v>16721424</v>
      </c>
      <c r="AQ11" s="24">
        <v>16466714</v>
      </c>
      <c r="AR11" s="24">
        <v>15874266</v>
      </c>
      <c r="AS11" s="24">
        <v>14356922</v>
      </c>
      <c r="AT11" s="24">
        <v>16371093</v>
      </c>
      <c r="AU11" s="24">
        <v>17455116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1967420</v>
      </c>
      <c r="N12" s="24">
        <v>1549295</v>
      </c>
      <c r="O12" s="24">
        <v>1758545</v>
      </c>
      <c r="P12" s="24">
        <v>1851220</v>
      </c>
      <c r="Q12" s="24">
        <v>1657071</v>
      </c>
      <c r="R12" s="24">
        <v>1313195</v>
      </c>
      <c r="S12" s="24">
        <v>1464855</v>
      </c>
      <c r="T12" s="24">
        <v>1435148</v>
      </c>
      <c r="U12" s="24">
        <v>1861595</v>
      </c>
      <c r="V12" s="24">
        <v>1702996</v>
      </c>
      <c r="W12" s="24">
        <v>1941002</v>
      </c>
      <c r="X12" s="24">
        <v>1551762</v>
      </c>
      <c r="Y12" s="24">
        <v>1675726</v>
      </c>
      <c r="Z12" s="24">
        <v>1968907</v>
      </c>
      <c r="AA12" s="24">
        <v>2465201</v>
      </c>
      <c r="AB12" s="24">
        <v>1857963</v>
      </c>
      <c r="AC12" s="24">
        <v>2413081</v>
      </c>
      <c r="AD12" s="25"/>
      <c r="AE12" s="24">
        <v>1820030</v>
      </c>
      <c r="AF12" s="24">
        <v>1495317</v>
      </c>
      <c r="AG12" s="24">
        <v>1743040</v>
      </c>
      <c r="AH12" s="24">
        <v>1823412</v>
      </c>
      <c r="AI12" s="24">
        <v>1620081</v>
      </c>
      <c r="AJ12" s="24">
        <v>1261640</v>
      </c>
      <c r="AK12" s="24">
        <v>1439915</v>
      </c>
      <c r="AL12" s="24">
        <v>1413963</v>
      </c>
      <c r="AM12" s="24">
        <v>1819045</v>
      </c>
      <c r="AN12" s="24">
        <v>1676731</v>
      </c>
      <c r="AO12" s="24">
        <v>1875938</v>
      </c>
      <c r="AP12" s="24">
        <v>1528567</v>
      </c>
      <c r="AQ12" s="24">
        <v>1666843</v>
      </c>
      <c r="AR12" s="24">
        <v>1958686</v>
      </c>
      <c r="AS12" s="24">
        <v>2453245</v>
      </c>
      <c r="AT12" s="24">
        <v>1842731</v>
      </c>
      <c r="AU12" s="24">
        <v>2397165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29074078</v>
      </c>
      <c r="N13" s="27">
        <f t="shared" ref="N13:Q13" si="1">SUM(N8:N12)</f>
        <v>28154350</v>
      </c>
      <c r="O13" s="27">
        <f t="shared" si="1"/>
        <v>31037607</v>
      </c>
      <c r="P13" s="27">
        <f t="shared" si="1"/>
        <v>31419391</v>
      </c>
      <c r="Q13" s="27">
        <f t="shared" si="1"/>
        <v>32146122</v>
      </c>
      <c r="R13" s="27">
        <f t="shared" ref="R13:S13" si="2">SUM(R8:R12)</f>
        <v>31839387</v>
      </c>
      <c r="S13" s="27">
        <f t="shared" si="2"/>
        <v>33410606</v>
      </c>
      <c r="T13" s="27">
        <f>SUM(T8:T12)</f>
        <v>34029854</v>
      </c>
      <c r="U13" s="27">
        <f t="shared" ref="U13:Z13" si="3">SUM(U8:U12)</f>
        <v>35492206</v>
      </c>
      <c r="V13" s="27">
        <f t="shared" si="3"/>
        <v>34646212</v>
      </c>
      <c r="W13" s="27">
        <f t="shared" si="3"/>
        <v>34800243</v>
      </c>
      <c r="X13" s="27">
        <f t="shared" si="3"/>
        <v>35435772</v>
      </c>
      <c r="Y13" s="27">
        <f>SUM(Y8:Y12)</f>
        <v>35783480</v>
      </c>
      <c r="Z13" s="27">
        <f t="shared" si="3"/>
        <v>36428296</v>
      </c>
      <c r="AA13" s="27">
        <f t="shared" ref="AA13:AB13" si="4">SUM(AA8:AA12)</f>
        <v>35634111</v>
      </c>
      <c r="AB13" s="27">
        <f t="shared" si="4"/>
        <v>36249514</v>
      </c>
      <c r="AC13" s="27">
        <f t="shared" ref="AC13" si="5">SUM(AC8:AC12)</f>
        <v>37198057</v>
      </c>
      <c r="AD13" s="25"/>
      <c r="AE13" s="27">
        <f>SUM(AE8:AE12)</f>
        <v>25679914</v>
      </c>
      <c r="AF13" s="27">
        <f t="shared" ref="AF13:AI13" si="6">SUM(AF8:AF12)</f>
        <v>26558126</v>
      </c>
      <c r="AG13" s="27">
        <f t="shared" si="6"/>
        <v>29799865</v>
      </c>
      <c r="AH13" s="27">
        <f t="shared" si="6"/>
        <v>28506925</v>
      </c>
      <c r="AI13" s="27">
        <f t="shared" si="6"/>
        <v>29812103</v>
      </c>
      <c r="AJ13" s="27">
        <f t="shared" ref="AJ13:AQ13" si="7">SUM(AJ8:AJ12)</f>
        <v>29590289</v>
      </c>
      <c r="AK13" s="27">
        <f t="shared" si="7"/>
        <v>31034786</v>
      </c>
      <c r="AL13" s="27">
        <f t="shared" si="7"/>
        <v>30880941</v>
      </c>
      <c r="AM13" s="27">
        <f t="shared" si="7"/>
        <v>31793160</v>
      </c>
      <c r="AN13" s="27">
        <f t="shared" si="7"/>
        <v>31370227</v>
      </c>
      <c r="AO13" s="27">
        <f t="shared" si="7"/>
        <v>32078162</v>
      </c>
      <c r="AP13" s="27">
        <f t="shared" si="7"/>
        <v>33105539</v>
      </c>
      <c r="AQ13" s="27">
        <f t="shared" si="7"/>
        <v>33422821</v>
      </c>
      <c r="AR13" s="27">
        <f t="shared" ref="AR13:AS13" si="8">SUM(AR8:AR12)</f>
        <v>33849757</v>
      </c>
      <c r="AS13" s="27">
        <f t="shared" si="8"/>
        <v>30903957</v>
      </c>
      <c r="AT13" s="27">
        <f t="shared" ref="AT13:AU13" si="9">SUM(AT8:AT12)</f>
        <v>33149070</v>
      </c>
      <c r="AU13" s="27">
        <f t="shared" si="9"/>
        <v>34324969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21" si="10">AE17/AE8</f>
        <v>1.9633398415068335</v>
      </c>
      <c r="N17" s="37">
        <f t="shared" si="10"/>
        <v>2.7570592225474679</v>
      </c>
      <c r="O17" s="37">
        <f t="shared" si="10"/>
        <v>3.5033831915118987</v>
      </c>
      <c r="P17" s="37">
        <f t="shared" si="10"/>
        <v>3.225148006773904</v>
      </c>
      <c r="Q17" s="37">
        <f t="shared" si="10"/>
        <v>2.7150582416457825</v>
      </c>
      <c r="R17" s="37">
        <f t="shared" ref="R17:X17" si="11">AJ17/AJ8</f>
        <v>2.6619094178808935</v>
      </c>
      <c r="S17" s="37">
        <f t="shared" si="11"/>
        <v>2.8100131119762772</v>
      </c>
      <c r="T17" s="37">
        <f t="shared" si="11"/>
        <v>2.8640455937514417</v>
      </c>
      <c r="U17" s="37">
        <f t="shared" si="11"/>
        <v>3.3046772725925355</v>
      </c>
      <c r="V17" s="37">
        <f t="shared" si="11"/>
        <v>3.1806071375756098</v>
      </c>
      <c r="W17" s="37">
        <f t="shared" si="11"/>
        <v>3.2159772187951221</v>
      </c>
      <c r="X17" s="37">
        <f t="shared" si="11"/>
        <v>2.938695106776716</v>
      </c>
      <c r="Y17" s="37">
        <f t="shared" ref="Y17:Y21" si="12">AP17/AP8</f>
        <v>2.938695106776716</v>
      </c>
      <c r="Z17" s="37">
        <f t="shared" ref="Z17:AC21" si="13">AR17/AR8</f>
        <v>3.3825097041648005</v>
      </c>
      <c r="AA17" s="37">
        <f t="shared" si="13"/>
        <v>2.2875719110147195</v>
      </c>
      <c r="AB17" s="37">
        <f t="shared" ref="AB17:AC19" si="14">AT17/AT8</f>
        <v>2.8434355355500425</v>
      </c>
      <c r="AC17" s="37">
        <f t="shared" si="14"/>
        <v>2.919002608769838</v>
      </c>
      <c r="AD17" s="25"/>
      <c r="AE17" s="24">
        <v>8376452</v>
      </c>
      <c r="AF17" s="24">
        <v>9023138</v>
      </c>
      <c r="AG17" s="24">
        <v>15875651</v>
      </c>
      <c r="AH17" s="24">
        <v>14500517</v>
      </c>
      <c r="AI17" s="24">
        <v>8197855</v>
      </c>
      <c r="AJ17" s="24">
        <v>9188339</v>
      </c>
      <c r="AK17" s="24">
        <v>13930078</v>
      </c>
      <c r="AL17" s="24">
        <v>11298952</v>
      </c>
      <c r="AM17" s="24">
        <v>18395106</v>
      </c>
      <c r="AN17" s="24">
        <v>18518045</v>
      </c>
      <c r="AO17" s="24">
        <v>19459727</v>
      </c>
      <c r="AP17" s="24">
        <v>19776942</v>
      </c>
      <c r="AQ17" s="24">
        <v>17644277</v>
      </c>
      <c r="AR17" s="24">
        <v>22150287</v>
      </c>
      <c r="AS17" s="24">
        <v>12555860</v>
      </c>
      <c r="AT17" s="24">
        <v>15853154</v>
      </c>
      <c r="AU17" s="24">
        <v>18510280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10"/>
        <v>5.5595303804262253</v>
      </c>
      <c r="N18" s="37">
        <f t="shared" si="10"/>
        <v>7.8040020178820155</v>
      </c>
      <c r="O18" s="37">
        <f t="shared" si="10"/>
        <v>6.3502824828607851</v>
      </c>
      <c r="P18" s="37">
        <f t="shared" si="10"/>
        <v>5.7345553661769877</v>
      </c>
      <c r="Q18" s="37">
        <f t="shared" si="10"/>
        <v>6.6037263860096251</v>
      </c>
      <c r="R18" s="37">
        <f t="shared" si="10"/>
        <v>6.8409189822304874</v>
      </c>
      <c r="S18" s="37">
        <f t="shared" si="10"/>
        <v>7.3089098917629158</v>
      </c>
      <c r="T18" s="37">
        <f t="shared" si="10"/>
        <v>7.4449890131853005</v>
      </c>
      <c r="U18" s="37">
        <f t="shared" ref="U18:X21" si="15">AM18/AM9</f>
        <v>7.5759259420889702</v>
      </c>
      <c r="V18" s="37">
        <f t="shared" si="15"/>
        <v>6.0961989832480423</v>
      </c>
      <c r="W18" s="37">
        <f t="shared" si="15"/>
        <v>7.8615488608015669</v>
      </c>
      <c r="X18" s="37">
        <f t="shared" si="15"/>
        <v>7.5539442049459637</v>
      </c>
      <c r="Y18" s="37">
        <f t="shared" si="12"/>
        <v>7.5539442049459637</v>
      </c>
      <c r="Z18" s="37">
        <f t="shared" si="13"/>
        <v>6.7329162618531617</v>
      </c>
      <c r="AA18" s="37">
        <f t="shared" si="13"/>
        <v>5.109350062513565</v>
      </c>
      <c r="AB18" s="37">
        <f t="shared" si="14"/>
        <v>6.580793781459203</v>
      </c>
      <c r="AC18" s="37">
        <f t="shared" si="14"/>
        <v>6.9640907953090725</v>
      </c>
      <c r="AD18" s="25"/>
      <c r="AE18" s="24">
        <v>13134435</v>
      </c>
      <c r="AF18" s="24">
        <v>22663095</v>
      </c>
      <c r="AG18" s="24">
        <v>23799830</v>
      </c>
      <c r="AH18" s="24">
        <v>21196637</v>
      </c>
      <c r="AI18" s="24">
        <v>32119211</v>
      </c>
      <c r="AJ18" s="24">
        <v>33087165</v>
      </c>
      <c r="AK18" s="24">
        <v>33817449</v>
      </c>
      <c r="AL18" s="24">
        <v>39783624</v>
      </c>
      <c r="AM18" s="24">
        <v>49475895</v>
      </c>
      <c r="AN18" s="24">
        <v>43385307</v>
      </c>
      <c r="AO18" s="24">
        <v>56860704</v>
      </c>
      <c r="AP18" s="24">
        <v>58395811</v>
      </c>
      <c r="AQ18" s="24">
        <v>60525805</v>
      </c>
      <c r="AR18" s="24">
        <v>59037179</v>
      </c>
      <c r="AS18" s="24">
        <v>41409448</v>
      </c>
      <c r="AT18" s="24">
        <v>57494500</v>
      </c>
      <c r="AU18" s="24">
        <v>51690950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10"/>
        <v>3.9348788871664531</v>
      </c>
      <c r="N19" s="37">
        <f t="shared" si="10"/>
        <v>4.81628499738492</v>
      </c>
      <c r="O19" s="37">
        <f t="shared" si="10"/>
        <v>4.4028907276887512</v>
      </c>
      <c r="P19" s="37">
        <f t="shared" si="10"/>
        <v>4.6533598157176232</v>
      </c>
      <c r="Q19" s="37">
        <f t="shared" si="10"/>
        <v>4.0852422434783193</v>
      </c>
      <c r="R19" s="37">
        <f t="shared" si="10"/>
        <v>4.4009130878034473</v>
      </c>
      <c r="S19" s="37">
        <f t="shared" si="10"/>
        <v>4.7043135492334978</v>
      </c>
      <c r="T19" s="37">
        <f t="shared" si="10"/>
        <v>4.497557716576349</v>
      </c>
      <c r="U19" s="37">
        <f t="shared" si="15"/>
        <v>4.6626214353590241</v>
      </c>
      <c r="V19" s="37">
        <f t="shared" si="15"/>
        <v>3.573890820480818</v>
      </c>
      <c r="W19" s="37">
        <f t="shared" si="15"/>
        <v>4.6740440659266893</v>
      </c>
      <c r="X19" s="37">
        <f t="shared" si="15"/>
        <v>4.6303023248752542</v>
      </c>
      <c r="Y19" s="37">
        <f t="shared" si="12"/>
        <v>4.6303023248752542</v>
      </c>
      <c r="Z19" s="37">
        <f t="shared" si="13"/>
        <v>4.1196664604429003</v>
      </c>
      <c r="AA19" s="37">
        <f t="shared" si="13"/>
        <v>3.2174948693200327</v>
      </c>
      <c r="AB19" s="37">
        <f t="shared" si="14"/>
        <v>3.9900574791954839</v>
      </c>
      <c r="AC19" s="37">
        <f t="shared" si="14"/>
        <v>4.010723853025941</v>
      </c>
      <c r="AD19" s="25"/>
      <c r="AE19" s="24">
        <v>1809820</v>
      </c>
      <c r="AF19" s="24">
        <v>3637427</v>
      </c>
      <c r="AG19" s="24">
        <v>4458442</v>
      </c>
      <c r="AH19" s="24">
        <v>4252310</v>
      </c>
      <c r="AI19" s="24">
        <v>3635837</v>
      </c>
      <c r="AJ19" s="24">
        <v>3466410</v>
      </c>
      <c r="AK19" s="24">
        <v>3098148</v>
      </c>
      <c r="AL19" s="24">
        <v>3029330</v>
      </c>
      <c r="AM19" s="24">
        <v>2526931</v>
      </c>
      <c r="AN19" s="24">
        <v>1563445</v>
      </c>
      <c r="AO19" s="24">
        <v>1601435</v>
      </c>
      <c r="AP19" s="24">
        <v>1829914</v>
      </c>
      <c r="AQ19" s="24">
        <v>3319341</v>
      </c>
      <c r="AR19" s="24">
        <v>2883301</v>
      </c>
      <c r="AS19" s="24">
        <v>1610102</v>
      </c>
      <c r="AT19" s="24">
        <v>2486532</v>
      </c>
      <c r="AU19" s="24">
        <v>2843150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10"/>
        <v>1.847800575791442</v>
      </c>
      <c r="N20" s="37">
        <f t="shared" si="10"/>
        <v>2.9053030702066689</v>
      </c>
      <c r="O20" s="37">
        <f t="shared" si="10"/>
        <v>2.605325275714967</v>
      </c>
      <c r="P20" s="37">
        <f t="shared" si="10"/>
        <v>2.2813601277100264</v>
      </c>
      <c r="Q20" s="37">
        <f t="shared" si="10"/>
        <v>2.5390929162809801</v>
      </c>
      <c r="R20" s="37">
        <f t="shared" si="10"/>
        <v>2.7735395806228702</v>
      </c>
      <c r="S20" s="37">
        <f t="shared" si="10"/>
        <v>3.1751855546538454</v>
      </c>
      <c r="T20" s="37">
        <f t="shared" si="10"/>
        <v>3.0146280004642998</v>
      </c>
      <c r="U20" s="37">
        <f t="shared" si="15"/>
        <v>3.1711163857011053</v>
      </c>
      <c r="V20" s="37">
        <f t="shared" si="15"/>
        <v>2.3155953148479997</v>
      </c>
      <c r="W20" s="37">
        <f t="shared" si="15"/>
        <v>3.3339929863180173</v>
      </c>
      <c r="X20" s="37">
        <f t="shared" si="15"/>
        <v>2.9182120494044046</v>
      </c>
      <c r="Y20" s="37">
        <f t="shared" si="12"/>
        <v>2.9182120494044046</v>
      </c>
      <c r="Z20" s="37">
        <f t="shared" si="13"/>
        <v>2.7630295473189124</v>
      </c>
      <c r="AA20" s="37">
        <f t="shared" si="13"/>
        <v>1.7444531634287628</v>
      </c>
      <c r="AB20" s="37">
        <f t="shared" si="13"/>
        <v>2.9450206531720271</v>
      </c>
      <c r="AC20" s="37">
        <f>AU20/AU11</f>
        <v>2.9279573965592665</v>
      </c>
      <c r="AD20" s="25"/>
      <c r="AE20" s="24">
        <v>30989469</v>
      </c>
      <c r="AF20" s="24">
        <v>52675466</v>
      </c>
      <c r="AG20" s="24">
        <v>48888538</v>
      </c>
      <c r="AH20" s="24">
        <v>40100197</v>
      </c>
      <c r="AI20" s="24">
        <v>49306201</v>
      </c>
      <c r="AJ20" s="24">
        <v>53397715</v>
      </c>
      <c r="AK20" s="24">
        <v>61446556</v>
      </c>
      <c r="AL20" s="24">
        <v>58799258</v>
      </c>
      <c r="AM20" s="24">
        <v>54971626</v>
      </c>
      <c r="AN20" s="24">
        <v>37783754</v>
      </c>
      <c r="AO20" s="24">
        <v>55263891</v>
      </c>
      <c r="AP20" s="24">
        <v>48796661</v>
      </c>
      <c r="AQ20" s="24">
        <v>46217911</v>
      </c>
      <c r="AR20" s="24">
        <v>43861066</v>
      </c>
      <c r="AS20" s="24">
        <v>25044978</v>
      </c>
      <c r="AT20" s="24">
        <v>48213207</v>
      </c>
      <c r="AU20" s="24">
        <v>51107836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10"/>
        <v>1.3645033323626534</v>
      </c>
      <c r="N21" s="37">
        <f t="shared" si="10"/>
        <v>1.4926828224383191</v>
      </c>
      <c r="O21" s="37">
        <f t="shared" si="10"/>
        <v>2.1065196438406462</v>
      </c>
      <c r="P21" s="37">
        <f t="shared" si="10"/>
        <v>1.8320160227090752</v>
      </c>
      <c r="Q21" s="37">
        <f t="shared" si="10"/>
        <v>1.9162128313337419</v>
      </c>
      <c r="R21" s="37">
        <f t="shared" si="10"/>
        <v>1.63549824038553</v>
      </c>
      <c r="S21" s="37">
        <f t="shared" si="10"/>
        <v>2.1933864151703397</v>
      </c>
      <c r="T21" s="37">
        <f t="shared" si="10"/>
        <v>2.1219558078959633</v>
      </c>
      <c r="U21" s="37">
        <f t="shared" si="15"/>
        <v>1.9497631999208376</v>
      </c>
      <c r="V21" s="37">
        <f t="shared" si="15"/>
        <v>2.1079260775878779</v>
      </c>
      <c r="W21" s="37">
        <f t="shared" si="15"/>
        <v>2.0393797662822544</v>
      </c>
      <c r="X21" s="37">
        <f t="shared" si="15"/>
        <v>2.114823229861694</v>
      </c>
      <c r="Y21" s="37">
        <f t="shared" si="12"/>
        <v>2.114823229861694</v>
      </c>
      <c r="Z21" s="37">
        <f t="shared" si="13"/>
        <v>2.0678975598947456</v>
      </c>
      <c r="AA21" s="37">
        <f t="shared" si="13"/>
        <v>2.0458103450735656</v>
      </c>
      <c r="AB21" s="37">
        <f t="shared" si="13"/>
        <v>2.1137952310999273</v>
      </c>
      <c r="AC21" s="37">
        <f t="shared" si="13"/>
        <v>2.3076934629030541</v>
      </c>
      <c r="AD21" s="25"/>
      <c r="AE21" s="24">
        <v>2483437</v>
      </c>
      <c r="AF21" s="24">
        <v>2232034</v>
      </c>
      <c r="AG21" s="24">
        <v>3671748</v>
      </c>
      <c r="AH21" s="24">
        <v>3340520</v>
      </c>
      <c r="AI21" s="24">
        <v>3104420</v>
      </c>
      <c r="AJ21" s="24">
        <v>2063410</v>
      </c>
      <c r="AK21" s="24">
        <v>3158290</v>
      </c>
      <c r="AL21" s="24">
        <v>3000367</v>
      </c>
      <c r="AM21" s="24">
        <v>3546707</v>
      </c>
      <c r="AN21" s="24">
        <v>3534425</v>
      </c>
      <c r="AO21" s="24">
        <v>3825750</v>
      </c>
      <c r="AP21" s="24">
        <v>3232649</v>
      </c>
      <c r="AQ21" s="24">
        <v>3426368</v>
      </c>
      <c r="AR21" s="24">
        <v>4050362</v>
      </c>
      <c r="AS21" s="24">
        <v>5018874</v>
      </c>
      <c r="AT21" s="24">
        <v>3895156</v>
      </c>
      <c r="AU21" s="24">
        <v>5531922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56793613</v>
      </c>
      <c r="AF22" s="27">
        <f t="shared" ref="AF22:AI22" si="16">SUM(AF17:AF21)</f>
        <v>90231160</v>
      </c>
      <c r="AG22" s="27">
        <f t="shared" si="16"/>
        <v>96694209</v>
      </c>
      <c r="AH22" s="27">
        <f t="shared" si="16"/>
        <v>83390181</v>
      </c>
      <c r="AI22" s="27">
        <f t="shared" si="16"/>
        <v>96363524</v>
      </c>
      <c r="AJ22" s="27">
        <f t="shared" ref="AJ22:AQ22" si="17">SUM(AJ17:AJ21)</f>
        <v>101203039</v>
      </c>
      <c r="AK22" s="27">
        <f t="shared" si="17"/>
        <v>115450521</v>
      </c>
      <c r="AL22" s="27">
        <f t="shared" si="17"/>
        <v>115911531</v>
      </c>
      <c r="AM22" s="27">
        <f t="shared" si="17"/>
        <v>128916265</v>
      </c>
      <c r="AN22" s="27">
        <f t="shared" si="17"/>
        <v>104784976</v>
      </c>
      <c r="AO22" s="27">
        <f t="shared" si="17"/>
        <v>137011507</v>
      </c>
      <c r="AP22" s="27">
        <f t="shared" si="17"/>
        <v>132031977</v>
      </c>
      <c r="AQ22" s="27">
        <f t="shared" si="17"/>
        <v>131133702</v>
      </c>
      <c r="AR22" s="27">
        <f t="shared" ref="AR22:AS22" si="18">SUM(AR17:AR21)</f>
        <v>131982195</v>
      </c>
      <c r="AS22" s="27">
        <f t="shared" si="18"/>
        <v>85639262</v>
      </c>
      <c r="AT22" s="27">
        <f t="shared" ref="AT22:AU22" si="19">SUM(AT17:AT21)</f>
        <v>127942549</v>
      </c>
      <c r="AU22" s="27">
        <f t="shared" si="19"/>
        <v>129684138</v>
      </c>
    </row>
    <row r="23" spans="2:47" x14ac:dyDescent="0.2">
      <c r="B23" s="13"/>
    </row>
  </sheetData>
  <phoneticPr fontId="0" type="noConversion"/>
  <pageMargins left="0.75" right="0.75" top="1" bottom="1" header="0" footer="0"/>
  <pageSetup orientation="portrait" r:id="rId1"/>
  <headerFooter alignWithMargins="0"/>
  <ignoredErrors>
    <ignoredError sqref="Q7 AI16 AI7 Q1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AU23"/>
  <sheetViews>
    <sheetView zoomScale="130" zoomScaleNormal="130" workbookViewId="0">
      <pane xSplit="12" ySplit="7" topLeftCell="AA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351280</v>
      </c>
      <c r="N8" s="24">
        <v>317160</v>
      </c>
      <c r="O8" s="24">
        <v>444280</v>
      </c>
      <c r="P8" s="24">
        <v>433200</v>
      </c>
      <c r="Q8" s="24">
        <v>502864</v>
      </c>
      <c r="R8" s="24">
        <v>643950</v>
      </c>
      <c r="S8" s="24">
        <v>925000</v>
      </c>
      <c r="T8" s="24">
        <v>647130</v>
      </c>
      <c r="U8" s="24">
        <v>943900</v>
      </c>
      <c r="V8" s="24">
        <v>978535</v>
      </c>
      <c r="W8" s="24">
        <v>1111924</v>
      </c>
      <c r="X8" s="24">
        <v>1300500</v>
      </c>
      <c r="Y8" s="24">
        <v>1326620</v>
      </c>
      <c r="Z8" s="24">
        <v>1297269</v>
      </c>
      <c r="AA8" s="24">
        <v>953175</v>
      </c>
      <c r="AB8" s="24">
        <v>1117257</v>
      </c>
      <c r="AC8" s="24">
        <v>1263491</v>
      </c>
      <c r="AD8" s="25"/>
      <c r="AE8" s="24">
        <v>321780</v>
      </c>
      <c r="AF8" s="24">
        <v>312620</v>
      </c>
      <c r="AG8" s="24">
        <v>438780</v>
      </c>
      <c r="AH8" s="24">
        <v>430900</v>
      </c>
      <c r="AI8" s="24">
        <v>488864</v>
      </c>
      <c r="AJ8" s="24">
        <v>625850</v>
      </c>
      <c r="AK8" s="24">
        <v>907200</v>
      </c>
      <c r="AL8" s="24">
        <v>597990</v>
      </c>
      <c r="AM8" s="24">
        <v>845060</v>
      </c>
      <c r="AN8" s="24">
        <v>964175</v>
      </c>
      <c r="AO8" s="24">
        <v>1091424</v>
      </c>
      <c r="AP8" s="24">
        <v>1291399</v>
      </c>
      <c r="AQ8" s="24">
        <v>1260400</v>
      </c>
      <c r="AR8" s="24">
        <v>1287269</v>
      </c>
      <c r="AS8" s="24">
        <v>857575</v>
      </c>
      <c r="AT8" s="24">
        <v>1001157</v>
      </c>
      <c r="AU8" s="24">
        <v>1221341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365300</v>
      </c>
      <c r="N9" s="24">
        <v>491850</v>
      </c>
      <c r="O9" s="24">
        <v>567423</v>
      </c>
      <c r="P9" s="24">
        <v>648400</v>
      </c>
      <c r="Q9" s="24">
        <v>699200</v>
      </c>
      <c r="R9" s="24">
        <v>541900</v>
      </c>
      <c r="S9" s="24">
        <v>685850</v>
      </c>
      <c r="T9" s="24">
        <v>629170</v>
      </c>
      <c r="U9" s="24">
        <v>890800</v>
      </c>
      <c r="V9" s="24">
        <v>1074413</v>
      </c>
      <c r="W9" s="24">
        <v>923800</v>
      </c>
      <c r="X9" s="24">
        <v>1120960</v>
      </c>
      <c r="Y9" s="24">
        <v>1097830</v>
      </c>
      <c r="Z9" s="24">
        <v>1289094</v>
      </c>
      <c r="AA9" s="24">
        <v>1261512</v>
      </c>
      <c r="AB9" s="24">
        <v>1239380</v>
      </c>
      <c r="AC9" s="24">
        <v>781643</v>
      </c>
      <c r="AD9" s="25"/>
      <c r="AE9" s="24">
        <v>235500</v>
      </c>
      <c r="AF9" s="24">
        <v>412250</v>
      </c>
      <c r="AG9" s="24">
        <v>488173</v>
      </c>
      <c r="AH9" s="24">
        <v>553150</v>
      </c>
      <c r="AI9" s="24">
        <v>625560</v>
      </c>
      <c r="AJ9" s="24">
        <v>479150</v>
      </c>
      <c r="AK9" s="24">
        <v>518550</v>
      </c>
      <c r="AL9" s="24">
        <v>476450</v>
      </c>
      <c r="AM9" s="24">
        <v>712700</v>
      </c>
      <c r="AN9" s="24">
        <v>756133</v>
      </c>
      <c r="AO9" s="24">
        <v>651100</v>
      </c>
      <c r="AP9" s="24">
        <v>872060</v>
      </c>
      <c r="AQ9" s="24">
        <v>904130</v>
      </c>
      <c r="AR9" s="24">
        <v>934611</v>
      </c>
      <c r="AS9" s="24">
        <v>777740</v>
      </c>
      <c r="AT9" s="24">
        <v>851091</v>
      </c>
      <c r="AU9" s="24">
        <v>637144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193100</v>
      </c>
      <c r="O10" s="24">
        <v>188012</v>
      </c>
      <c r="P10" s="24">
        <v>188900</v>
      </c>
      <c r="Q10" s="24">
        <v>186700</v>
      </c>
      <c r="R10" s="24">
        <v>148430</v>
      </c>
      <c r="S10" s="24">
        <v>145300</v>
      </c>
      <c r="T10" s="24">
        <v>135200</v>
      </c>
      <c r="U10" s="24">
        <v>113030</v>
      </c>
      <c r="V10" s="24">
        <v>104030</v>
      </c>
      <c r="W10" s="24">
        <v>85774</v>
      </c>
      <c r="X10" s="24">
        <v>97130</v>
      </c>
      <c r="Y10" s="24">
        <v>180980</v>
      </c>
      <c r="Z10" s="24">
        <v>193416</v>
      </c>
      <c r="AA10" s="24">
        <v>157243</v>
      </c>
      <c r="AB10" s="24">
        <v>195948</v>
      </c>
      <c r="AC10" s="24">
        <v>222702</v>
      </c>
      <c r="AD10" s="25"/>
      <c r="AE10" s="24">
        <v>0</v>
      </c>
      <c r="AF10" s="24">
        <v>154700</v>
      </c>
      <c r="AG10" s="24">
        <v>146512</v>
      </c>
      <c r="AH10" s="24">
        <v>128800</v>
      </c>
      <c r="AI10" s="24">
        <v>152000</v>
      </c>
      <c r="AJ10" s="24">
        <v>108430</v>
      </c>
      <c r="AK10" s="24">
        <v>101000</v>
      </c>
      <c r="AL10" s="24">
        <v>90200</v>
      </c>
      <c r="AM10" s="24">
        <v>78380</v>
      </c>
      <c r="AN10" s="24">
        <v>56530</v>
      </c>
      <c r="AO10" s="24">
        <v>41774</v>
      </c>
      <c r="AP10" s="24">
        <v>70750</v>
      </c>
      <c r="AQ10" s="24">
        <v>140080</v>
      </c>
      <c r="AR10" s="24">
        <v>142055</v>
      </c>
      <c r="AS10" s="24">
        <v>96831</v>
      </c>
      <c r="AT10" s="24">
        <v>144748</v>
      </c>
      <c r="AU10" s="24">
        <v>128802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3440864</v>
      </c>
      <c r="N11" s="24">
        <v>3079275</v>
      </c>
      <c r="O11" s="24">
        <v>3107737</v>
      </c>
      <c r="P11" s="24">
        <v>3107800</v>
      </c>
      <c r="Q11" s="24">
        <v>3173500</v>
      </c>
      <c r="R11" s="24" t="s">
        <v>31</v>
      </c>
      <c r="S11" s="24">
        <v>3224550</v>
      </c>
      <c r="T11" s="24">
        <v>3468912</v>
      </c>
      <c r="U11" s="24">
        <v>2957363</v>
      </c>
      <c r="V11" s="24">
        <v>3011720</v>
      </c>
      <c r="W11" s="24">
        <v>2838202</v>
      </c>
      <c r="X11" s="24">
        <v>3007360</v>
      </c>
      <c r="Y11" s="24">
        <v>3038334</v>
      </c>
      <c r="Z11" s="24">
        <v>2877651</v>
      </c>
      <c r="AA11" s="24">
        <v>2873207</v>
      </c>
      <c r="AB11" s="24">
        <v>3060735</v>
      </c>
      <c r="AC11" s="24">
        <v>3389223</v>
      </c>
      <c r="AD11" s="25"/>
      <c r="AE11" s="24">
        <v>3354964</v>
      </c>
      <c r="AF11" s="24">
        <v>3074975</v>
      </c>
      <c r="AG11" s="24">
        <v>3094737</v>
      </c>
      <c r="AH11" s="24">
        <v>3007800</v>
      </c>
      <c r="AI11" s="24">
        <v>3168000</v>
      </c>
      <c r="AJ11" s="24">
        <v>3209368</v>
      </c>
      <c r="AK11" s="24">
        <v>3126150</v>
      </c>
      <c r="AL11" s="24">
        <v>3123327</v>
      </c>
      <c r="AM11" s="24">
        <v>2831723</v>
      </c>
      <c r="AN11" s="24">
        <v>2839620</v>
      </c>
      <c r="AO11" s="24">
        <v>2734302</v>
      </c>
      <c r="AP11" s="24">
        <v>2974260</v>
      </c>
      <c r="AQ11" s="24">
        <v>3038334</v>
      </c>
      <c r="AR11" s="24">
        <v>2858551</v>
      </c>
      <c r="AS11" s="24">
        <v>2472867</v>
      </c>
      <c r="AT11" s="24">
        <v>3045335</v>
      </c>
      <c r="AU11" s="24">
        <v>3362223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234100</v>
      </c>
      <c r="N12" s="24">
        <v>179375</v>
      </c>
      <c r="O12" s="24">
        <v>173875</v>
      </c>
      <c r="P12" s="24">
        <v>182000</v>
      </c>
      <c r="Q12" s="24">
        <v>182500</v>
      </c>
      <c r="R12" s="24">
        <v>158000</v>
      </c>
      <c r="S12" s="24">
        <v>152100</v>
      </c>
      <c r="T12" s="24">
        <v>116950</v>
      </c>
      <c r="U12" s="24">
        <v>204800</v>
      </c>
      <c r="V12" s="24">
        <v>229600</v>
      </c>
      <c r="W12" s="24">
        <v>266884</v>
      </c>
      <c r="X12" s="24">
        <v>210800</v>
      </c>
      <c r="Y12" s="24">
        <v>232400</v>
      </c>
      <c r="Z12" s="24">
        <v>226370</v>
      </c>
      <c r="AA12" s="24">
        <v>388015</v>
      </c>
      <c r="AB12" s="24">
        <v>210300</v>
      </c>
      <c r="AC12" s="24">
        <v>341647</v>
      </c>
      <c r="AD12" s="25"/>
      <c r="AE12" s="24">
        <v>206600</v>
      </c>
      <c r="AF12" s="24">
        <v>173535</v>
      </c>
      <c r="AG12" s="24">
        <v>170875</v>
      </c>
      <c r="AH12" s="24">
        <v>182000</v>
      </c>
      <c r="AI12" s="24">
        <v>177300</v>
      </c>
      <c r="AJ12" s="24">
        <v>157200</v>
      </c>
      <c r="AK12" s="24">
        <v>144100</v>
      </c>
      <c r="AL12" s="24">
        <v>116950</v>
      </c>
      <c r="AM12" s="24">
        <v>195050</v>
      </c>
      <c r="AN12" s="24">
        <v>229600</v>
      </c>
      <c r="AO12" s="24">
        <v>245084</v>
      </c>
      <c r="AP12" s="24">
        <v>208100</v>
      </c>
      <c r="AQ12" s="24">
        <v>232400</v>
      </c>
      <c r="AR12" s="24">
        <v>226370</v>
      </c>
      <c r="AS12" s="24">
        <v>388015</v>
      </c>
      <c r="AT12" s="24">
        <v>208900</v>
      </c>
      <c r="AU12" s="24">
        <v>341097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4391544</v>
      </c>
      <c r="N13" s="27">
        <f t="shared" ref="N13:Y13" si="1">SUM(N8:N12)</f>
        <v>4260760</v>
      </c>
      <c r="O13" s="27">
        <f t="shared" si="1"/>
        <v>4481327</v>
      </c>
      <c r="P13" s="27">
        <f t="shared" si="1"/>
        <v>4560300</v>
      </c>
      <c r="Q13" s="27">
        <f t="shared" si="1"/>
        <v>4744764</v>
      </c>
      <c r="R13" s="27">
        <f t="shared" si="1"/>
        <v>1492280</v>
      </c>
      <c r="S13" s="27">
        <f t="shared" si="1"/>
        <v>5132800</v>
      </c>
      <c r="T13" s="27">
        <f t="shared" si="1"/>
        <v>4997362</v>
      </c>
      <c r="U13" s="27">
        <f t="shared" si="1"/>
        <v>5109893</v>
      </c>
      <c r="V13" s="27">
        <f t="shared" si="1"/>
        <v>5398298</v>
      </c>
      <c r="W13" s="27">
        <f t="shared" si="1"/>
        <v>5226584</v>
      </c>
      <c r="X13" s="27">
        <f t="shared" si="1"/>
        <v>5736750</v>
      </c>
      <c r="Y13" s="27">
        <f t="shared" si="1"/>
        <v>5876164</v>
      </c>
      <c r="Z13" s="27">
        <f t="shared" ref="Z13:AA13" si="2">SUM(Z8:Z12)</f>
        <v>5883800</v>
      </c>
      <c r="AA13" s="27">
        <f t="shared" si="2"/>
        <v>5633152</v>
      </c>
      <c r="AB13" s="27">
        <f t="shared" ref="AB13:AC13" si="3">SUM(AB8:AB12)</f>
        <v>5823620</v>
      </c>
      <c r="AC13" s="27">
        <f t="shared" si="3"/>
        <v>5998706</v>
      </c>
      <c r="AD13" s="25"/>
      <c r="AE13" s="27">
        <f>SUM(AE8:AE12)</f>
        <v>4118844</v>
      </c>
      <c r="AF13" s="27">
        <f t="shared" ref="AF13" si="4">SUM(AF8:AF12)</f>
        <v>4128080</v>
      </c>
      <c r="AG13" s="27">
        <f t="shared" ref="AG13" si="5">SUM(AG8:AG12)</f>
        <v>4339077</v>
      </c>
      <c r="AH13" s="27">
        <f t="shared" ref="AH13" si="6">SUM(AH8:AH12)</f>
        <v>4302650</v>
      </c>
      <c r="AI13" s="27">
        <f t="shared" ref="AI13:AQ13" si="7">SUM(AI8:AI12)</f>
        <v>4611724</v>
      </c>
      <c r="AJ13" s="27">
        <f t="shared" si="7"/>
        <v>4579998</v>
      </c>
      <c r="AK13" s="27">
        <f t="shared" si="7"/>
        <v>4797000</v>
      </c>
      <c r="AL13" s="27">
        <f t="shared" si="7"/>
        <v>4404917</v>
      </c>
      <c r="AM13" s="27">
        <f t="shared" si="7"/>
        <v>4662913</v>
      </c>
      <c r="AN13" s="27">
        <f t="shared" si="7"/>
        <v>4846058</v>
      </c>
      <c r="AO13" s="27">
        <f t="shared" si="7"/>
        <v>4763684</v>
      </c>
      <c r="AP13" s="27">
        <f t="shared" si="7"/>
        <v>5416569</v>
      </c>
      <c r="AQ13" s="27">
        <f t="shared" si="7"/>
        <v>5575344</v>
      </c>
      <c r="AR13" s="27">
        <f t="shared" ref="AR13:AS13" si="8">SUM(AR8:AR12)</f>
        <v>5448856</v>
      </c>
      <c r="AS13" s="27">
        <f t="shared" si="8"/>
        <v>4593028</v>
      </c>
      <c r="AT13" s="27">
        <f t="shared" ref="AT13:AU13" si="9">SUM(AT8:AT12)</f>
        <v>5251231</v>
      </c>
      <c r="AU13" s="27">
        <f t="shared" si="9"/>
        <v>5690607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S18" si="10">AE17/AE8</f>
        <v>1.6155447821492945</v>
      </c>
      <c r="N17" s="37">
        <f t="shared" si="10"/>
        <v>3.1795150662145737</v>
      </c>
      <c r="O17" s="37">
        <f t="shared" si="10"/>
        <v>4.1626783353844754</v>
      </c>
      <c r="P17" s="37">
        <f t="shared" si="10"/>
        <v>3.5596890229751681</v>
      </c>
      <c r="Q17" s="37">
        <f t="shared" si="10"/>
        <v>2.800574392878183</v>
      </c>
      <c r="R17" s="37">
        <f t="shared" si="10"/>
        <v>2.1293281137652791</v>
      </c>
      <c r="S17" s="37">
        <f t="shared" si="10"/>
        <v>2.7766865079365077</v>
      </c>
      <c r="T17" s="37">
        <f t="shared" ref="T17:Z17" si="11">AL17/AL8</f>
        <v>3.1308383083329154</v>
      </c>
      <c r="U17" s="37">
        <f t="shared" si="11"/>
        <v>3.4451127730575344</v>
      </c>
      <c r="V17" s="37">
        <f t="shared" si="11"/>
        <v>3.3874981201545364</v>
      </c>
      <c r="W17" s="37">
        <f t="shared" si="11"/>
        <v>3.0278727607236053</v>
      </c>
      <c r="X17" s="37">
        <f t="shared" si="11"/>
        <v>3.2421242389067979</v>
      </c>
      <c r="Y17" s="37">
        <f t="shared" si="11"/>
        <v>2.1089495398286258</v>
      </c>
      <c r="Z17" s="37">
        <f t="shared" si="11"/>
        <v>3.9079197898807476</v>
      </c>
      <c r="AA17" s="37">
        <f>AS17/AS8</f>
        <v>2.278674168440078</v>
      </c>
      <c r="AB17" s="37">
        <f>AT17/AT8</f>
        <v>2.7785652000635266</v>
      </c>
      <c r="AC17" s="37">
        <f>AU17/AU8</f>
        <v>2.8614547452349508</v>
      </c>
      <c r="AD17" s="25"/>
      <c r="AE17" s="24">
        <v>519850</v>
      </c>
      <c r="AF17" s="24">
        <v>993980</v>
      </c>
      <c r="AG17" s="24">
        <v>1826500</v>
      </c>
      <c r="AH17" s="24">
        <v>1533870</v>
      </c>
      <c r="AI17" s="24">
        <v>1369100</v>
      </c>
      <c r="AJ17" s="24">
        <v>1332640</v>
      </c>
      <c r="AK17" s="24">
        <v>2519010</v>
      </c>
      <c r="AL17" s="24">
        <v>1872210</v>
      </c>
      <c r="AM17" s="24">
        <v>2911327</v>
      </c>
      <c r="AN17" s="24">
        <v>3266141</v>
      </c>
      <c r="AO17" s="24">
        <v>3304693</v>
      </c>
      <c r="AP17" s="24">
        <v>4186876</v>
      </c>
      <c r="AQ17" s="24">
        <v>2658120</v>
      </c>
      <c r="AR17" s="24">
        <v>5030544</v>
      </c>
      <c r="AS17" s="24">
        <v>1954134</v>
      </c>
      <c r="AT17" s="24">
        <v>2781780</v>
      </c>
      <c r="AU17" s="24">
        <v>3494812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10"/>
        <v>6.801104033970276</v>
      </c>
      <c r="N18" s="37">
        <f t="shared" si="10"/>
        <v>9.7178168587022444</v>
      </c>
      <c r="O18" s="37">
        <f t="shared" si="10"/>
        <v>7.490828046614622</v>
      </c>
      <c r="P18" s="37">
        <f t="shared" si="10"/>
        <v>6.9257344300822563</v>
      </c>
      <c r="Q18" s="37">
        <f t="shared" si="10"/>
        <v>8.7345258648251161</v>
      </c>
      <c r="R18" s="37">
        <f t="shared" si="10"/>
        <v>7.7396639883126372</v>
      </c>
      <c r="S18" s="37">
        <f t="shared" si="10"/>
        <v>8.428222929322148</v>
      </c>
      <c r="T18" s="37">
        <f>AL18/AL9</f>
        <v>8.2745030958127828</v>
      </c>
      <c r="U18" s="37">
        <f t="shared" ref="U18" si="12">AM18/AM9</f>
        <v>8.1416879472428789</v>
      </c>
      <c r="V18" s="37">
        <f t="shared" ref="V18:Z21" si="13">AN18/AN9</f>
        <v>6.8502221170085154</v>
      </c>
      <c r="W18" s="37">
        <f t="shared" si="13"/>
        <v>9.0776685608969441</v>
      </c>
      <c r="X18" s="37">
        <f t="shared" si="13"/>
        <v>8.4522349379629844</v>
      </c>
      <c r="Y18" s="37">
        <f t="shared" si="13"/>
        <v>7.8776724586066162</v>
      </c>
      <c r="Z18" s="37">
        <f t="shared" si="13"/>
        <v>6.1786861057702085</v>
      </c>
      <c r="AA18" s="37">
        <f>AS18/AS9</f>
        <v>3.5715650474451617</v>
      </c>
      <c r="AB18" s="37">
        <f t="shared" ref="AB18:AC20" si="14">AT18/AT9</f>
        <v>7.9378057105526905</v>
      </c>
      <c r="AC18" s="37">
        <f t="shared" si="14"/>
        <v>8.1922422560677024</v>
      </c>
      <c r="AD18" s="25"/>
      <c r="AE18" s="24">
        <v>1601660</v>
      </c>
      <c r="AF18" s="24">
        <v>4006170</v>
      </c>
      <c r="AG18" s="24">
        <v>3656820</v>
      </c>
      <c r="AH18" s="24">
        <v>3830970</v>
      </c>
      <c r="AI18" s="24">
        <v>5463970</v>
      </c>
      <c r="AJ18" s="24">
        <v>3708460</v>
      </c>
      <c r="AK18" s="24">
        <v>4370455</v>
      </c>
      <c r="AL18" s="24">
        <v>3942387</v>
      </c>
      <c r="AM18" s="24">
        <v>5802581</v>
      </c>
      <c r="AN18" s="24">
        <v>5179679</v>
      </c>
      <c r="AO18" s="24">
        <v>5910470</v>
      </c>
      <c r="AP18" s="24">
        <v>7370856</v>
      </c>
      <c r="AQ18" s="24">
        <v>7122440</v>
      </c>
      <c r="AR18" s="24">
        <v>5774668</v>
      </c>
      <c r="AS18" s="24">
        <v>2777749</v>
      </c>
      <c r="AT18" s="24">
        <v>6755795</v>
      </c>
      <c r="AU18" s="24">
        <v>5219638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>
        <f t="shared" ref="N19:S21" si="15">AF19/AF10</f>
        <v>5.4084033613445381</v>
      </c>
      <c r="O19" s="37">
        <f t="shared" si="15"/>
        <v>5.0769220268646933</v>
      </c>
      <c r="P19" s="37">
        <f t="shared" si="15"/>
        <v>4.3624999999999998</v>
      </c>
      <c r="Q19" s="37">
        <f t="shared" si="15"/>
        <v>4.7640789473684206</v>
      </c>
      <c r="R19" s="37">
        <f t="shared" si="15"/>
        <v>4.9470626210458359</v>
      </c>
      <c r="S19" s="37">
        <f t="shared" si="15"/>
        <v>4.9539603960396041</v>
      </c>
      <c r="T19" s="37">
        <f>AL19/AL10</f>
        <v>4.4851441241685146</v>
      </c>
      <c r="U19" s="37">
        <f t="shared" ref="U19" si="16">AM19/AM10</f>
        <v>4.5662158713957641</v>
      </c>
      <c r="V19" s="37">
        <f t="shared" si="13"/>
        <v>3.4634707235096407</v>
      </c>
      <c r="W19" s="37">
        <f t="shared" si="13"/>
        <v>4.817733518456456</v>
      </c>
      <c r="X19" s="37">
        <f t="shared" si="13"/>
        <v>5.1356183745583035</v>
      </c>
      <c r="Y19" s="37">
        <f t="shared" si="13"/>
        <v>4.8479440319817249</v>
      </c>
      <c r="Z19" s="37">
        <f t="shared" si="13"/>
        <v>4.1790362887613952</v>
      </c>
      <c r="AA19" s="37">
        <f>AS19/AS10</f>
        <v>3.1330152533795994</v>
      </c>
      <c r="AB19" s="37">
        <f t="shared" si="14"/>
        <v>4.5741357393539115</v>
      </c>
      <c r="AC19" s="37">
        <f t="shared" si="14"/>
        <v>4.5401080728560119</v>
      </c>
      <c r="AD19" s="25"/>
      <c r="AE19" s="24">
        <v>0</v>
      </c>
      <c r="AF19" s="24">
        <v>836680</v>
      </c>
      <c r="AG19" s="24">
        <v>743830</v>
      </c>
      <c r="AH19" s="24">
        <v>561890</v>
      </c>
      <c r="AI19" s="24">
        <v>724140</v>
      </c>
      <c r="AJ19" s="24">
        <v>536410</v>
      </c>
      <c r="AK19" s="24">
        <v>500350</v>
      </c>
      <c r="AL19" s="24">
        <v>404560</v>
      </c>
      <c r="AM19" s="24">
        <v>357900</v>
      </c>
      <c r="AN19" s="24">
        <v>195790</v>
      </c>
      <c r="AO19" s="24">
        <v>201256</v>
      </c>
      <c r="AP19" s="24">
        <v>363345</v>
      </c>
      <c r="AQ19" s="24">
        <v>679100</v>
      </c>
      <c r="AR19" s="24">
        <v>593653</v>
      </c>
      <c r="AS19" s="24">
        <v>303373</v>
      </c>
      <c r="AT19" s="24">
        <v>662097</v>
      </c>
      <c r="AU19" s="24">
        <v>584775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>AE20/AE11</f>
        <v>2.4092228709458583</v>
      </c>
      <c r="N20" s="37">
        <f t="shared" si="15"/>
        <v>3.3927823803445558</v>
      </c>
      <c r="O20" s="37">
        <f t="shared" si="15"/>
        <v>3.1477146523274837</v>
      </c>
      <c r="P20" s="37">
        <f t="shared" si="15"/>
        <v>2.718475297559678</v>
      </c>
      <c r="Q20" s="37">
        <f t="shared" si="15"/>
        <v>3.3173579545454546</v>
      </c>
      <c r="R20" s="37">
        <f t="shared" si="15"/>
        <v>3.1030514419038266</v>
      </c>
      <c r="S20" s="37">
        <f t="shared" si="15"/>
        <v>3.7759323768853061</v>
      </c>
      <c r="T20" s="37">
        <f>AL20/AL11</f>
        <v>2.6629350689184963</v>
      </c>
      <c r="U20" s="37">
        <f t="shared" ref="U20" si="17">AM20/AM11</f>
        <v>3.4474699679311853</v>
      </c>
      <c r="V20" s="37">
        <f t="shared" si="13"/>
        <v>2.4131411949486199</v>
      </c>
      <c r="W20" s="37">
        <f t="shared" si="13"/>
        <v>3.8474502816440905</v>
      </c>
      <c r="X20" s="37">
        <f t="shared" si="13"/>
        <v>3.1604388990875041</v>
      </c>
      <c r="Y20" s="37">
        <f t="shared" si="13"/>
        <v>3.0543159507809214</v>
      </c>
      <c r="Z20" s="37">
        <f t="shared" si="13"/>
        <v>2.8938857484088967</v>
      </c>
      <c r="AA20" s="37">
        <f>AS20/AS11</f>
        <v>1.5486760913546906</v>
      </c>
      <c r="AB20" s="37">
        <f t="shared" si="14"/>
        <v>3.5453334362229443</v>
      </c>
      <c r="AC20" s="37">
        <f t="shared" si="14"/>
        <v>3.4096048953326417</v>
      </c>
      <c r="AD20" s="25"/>
      <c r="AE20" s="24">
        <v>8082856</v>
      </c>
      <c r="AF20" s="24">
        <v>10432721</v>
      </c>
      <c r="AG20" s="24">
        <v>9741349</v>
      </c>
      <c r="AH20" s="24">
        <v>8176630</v>
      </c>
      <c r="AI20" s="24">
        <v>10509390</v>
      </c>
      <c r="AJ20" s="24">
        <v>9958834</v>
      </c>
      <c r="AK20" s="24">
        <v>11804131</v>
      </c>
      <c r="AL20" s="24">
        <v>8317217</v>
      </c>
      <c r="AM20" s="24">
        <v>9762280</v>
      </c>
      <c r="AN20" s="24">
        <v>6852404</v>
      </c>
      <c r="AO20" s="24">
        <v>10520091</v>
      </c>
      <c r="AP20" s="24">
        <v>9399967</v>
      </c>
      <c r="AQ20" s="24">
        <v>9280032</v>
      </c>
      <c r="AR20" s="24">
        <v>8272320</v>
      </c>
      <c r="AS20" s="24">
        <v>3829670</v>
      </c>
      <c r="AT20" s="24">
        <v>10796728</v>
      </c>
      <c r="AU20" s="24">
        <v>11463852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>AE21/AE12</f>
        <v>0.89128751210067769</v>
      </c>
      <c r="N21" s="37">
        <f t="shared" si="15"/>
        <v>0.75957011553865217</v>
      </c>
      <c r="O21" s="37">
        <f t="shared" si="15"/>
        <v>1.7194732991953181</v>
      </c>
      <c r="P21" s="37">
        <f t="shared" si="15"/>
        <v>1.6569780219780219</v>
      </c>
      <c r="Q21" s="37">
        <f t="shared" si="15"/>
        <v>1.6604060913705583</v>
      </c>
      <c r="R21" s="37">
        <f t="shared" si="15"/>
        <v>1.557379134860051</v>
      </c>
      <c r="S21" s="37">
        <f t="shared" si="15"/>
        <v>1.6497224149895906</v>
      </c>
      <c r="T21" s="37">
        <f>AL21/AL12</f>
        <v>1.8595126122274477</v>
      </c>
      <c r="U21" s="37">
        <f t="shared" ref="U21" si="18">AM21/AM12</f>
        <v>1.7750833119712894</v>
      </c>
      <c r="V21" s="37">
        <f t="shared" si="13"/>
        <v>2.0651393728222995</v>
      </c>
      <c r="W21" s="37">
        <f t="shared" si="13"/>
        <v>1.7653498392387916</v>
      </c>
      <c r="X21" s="37">
        <f t="shared" si="13"/>
        <v>2.0486689091782795</v>
      </c>
      <c r="Y21" s="37">
        <f t="shared" si="13"/>
        <v>1.7983218588640275</v>
      </c>
      <c r="Z21" s="37">
        <f t="shared" si="13"/>
        <v>2.2297389230021647</v>
      </c>
      <c r="AA21" s="37">
        <f>AS21/AS12</f>
        <v>1.5494323673053876</v>
      </c>
      <c r="AB21" s="37">
        <f>AT21/AT12</f>
        <v>1.6090952608903781</v>
      </c>
      <c r="AC21" s="37">
        <f>AU21/AU12</f>
        <v>2.2031562869213155</v>
      </c>
      <c r="AD21" s="25"/>
      <c r="AE21" s="24">
        <v>184140</v>
      </c>
      <c r="AF21" s="24">
        <v>131812</v>
      </c>
      <c r="AG21" s="24">
        <v>293815</v>
      </c>
      <c r="AH21" s="24">
        <v>301570</v>
      </c>
      <c r="AI21" s="24">
        <v>294390</v>
      </c>
      <c r="AJ21" s="24">
        <v>244820</v>
      </c>
      <c r="AK21" s="24">
        <v>237725</v>
      </c>
      <c r="AL21" s="24">
        <v>217470</v>
      </c>
      <c r="AM21" s="24">
        <v>346230</v>
      </c>
      <c r="AN21" s="24">
        <v>474156</v>
      </c>
      <c r="AO21" s="24">
        <v>432659</v>
      </c>
      <c r="AP21" s="24">
        <v>426328</v>
      </c>
      <c r="AQ21" s="24">
        <v>417930</v>
      </c>
      <c r="AR21" s="24">
        <v>504746</v>
      </c>
      <c r="AS21" s="24">
        <v>601203</v>
      </c>
      <c r="AT21" s="24">
        <v>336140</v>
      </c>
      <c r="AU21" s="24">
        <v>751490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10388506</v>
      </c>
      <c r="AF22" s="27">
        <f t="shared" ref="AF22" si="19">SUM(AF17:AF21)</f>
        <v>16401363</v>
      </c>
      <c r="AG22" s="27">
        <f t="shared" ref="AG22" si="20">SUM(AG17:AG21)</f>
        <v>16262314</v>
      </c>
      <c r="AH22" s="27">
        <f t="shared" ref="AH22" si="21">SUM(AH17:AH21)</f>
        <v>14404930</v>
      </c>
      <c r="AI22" s="27">
        <f t="shared" ref="AI22:AQ22" si="22">SUM(AI17:AI21)</f>
        <v>18360990</v>
      </c>
      <c r="AJ22" s="27">
        <f t="shared" si="22"/>
        <v>15781164</v>
      </c>
      <c r="AK22" s="27">
        <f t="shared" si="22"/>
        <v>19431671</v>
      </c>
      <c r="AL22" s="27">
        <f t="shared" si="22"/>
        <v>14753844</v>
      </c>
      <c r="AM22" s="27">
        <f t="shared" si="22"/>
        <v>19180318</v>
      </c>
      <c r="AN22" s="27">
        <f t="shared" si="22"/>
        <v>15968170</v>
      </c>
      <c r="AO22" s="27">
        <f t="shared" si="22"/>
        <v>20369169</v>
      </c>
      <c r="AP22" s="27">
        <f t="shared" si="22"/>
        <v>21747372</v>
      </c>
      <c r="AQ22" s="27">
        <f t="shared" si="22"/>
        <v>20157622</v>
      </c>
      <c r="AR22" s="27">
        <f t="shared" ref="AR22:AS22" si="23">SUM(AR17:AR21)</f>
        <v>20175931</v>
      </c>
      <c r="AS22" s="27">
        <f t="shared" si="23"/>
        <v>9466129</v>
      </c>
      <c r="AT22" s="27">
        <f t="shared" ref="AT22:AU22" si="24">SUM(AT17:AT21)</f>
        <v>21332540</v>
      </c>
      <c r="AU22" s="27">
        <f t="shared" si="24"/>
        <v>21514567</v>
      </c>
    </row>
    <row r="23" spans="2:47" x14ac:dyDescent="0.2">
      <c r="B23" s="13"/>
    </row>
  </sheetData>
  <phoneticPr fontId="0" type="noConversion"/>
  <pageMargins left="0.75" right="0.75" top="1" bottom="1" header="0" footer="0"/>
  <pageSetup paperSize="9" orientation="portrait" r:id="rId1"/>
  <headerFooter alignWithMargins="0"/>
  <ignoredErrors>
    <ignoredError sqref="Q7 Q16 AI16 AI7" twoDigitTextYear="1"/>
    <ignoredError sqref="R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247600</v>
      </c>
      <c r="N8" s="24">
        <v>342720</v>
      </c>
      <c r="O8" s="24">
        <v>279400</v>
      </c>
      <c r="P8" s="24">
        <v>296300</v>
      </c>
      <c r="Q8" s="24">
        <v>218290</v>
      </c>
      <c r="R8" s="24">
        <v>284940</v>
      </c>
      <c r="S8" s="24">
        <v>318000</v>
      </c>
      <c r="T8" s="24">
        <v>234050</v>
      </c>
      <c r="U8" s="24">
        <v>375800</v>
      </c>
      <c r="V8" s="24">
        <v>417530</v>
      </c>
      <c r="W8" s="24">
        <v>502000</v>
      </c>
      <c r="X8" s="24">
        <v>475000</v>
      </c>
      <c r="Y8" s="24">
        <v>549875</v>
      </c>
      <c r="Z8" s="24">
        <v>560000</v>
      </c>
      <c r="AA8" s="24">
        <v>623100</v>
      </c>
      <c r="AB8" s="24">
        <v>690400</v>
      </c>
      <c r="AC8" s="24">
        <v>712200</v>
      </c>
      <c r="AD8" s="25"/>
      <c r="AE8" s="24">
        <v>225750</v>
      </c>
      <c r="AF8" s="24">
        <v>338100</v>
      </c>
      <c r="AG8" s="24">
        <v>279400</v>
      </c>
      <c r="AH8" s="24">
        <v>295300</v>
      </c>
      <c r="AI8" s="24">
        <v>215990</v>
      </c>
      <c r="AJ8" s="24">
        <v>280640</v>
      </c>
      <c r="AK8" s="24">
        <v>313800</v>
      </c>
      <c r="AL8" s="24">
        <v>225750</v>
      </c>
      <c r="AM8" s="24">
        <v>346060</v>
      </c>
      <c r="AN8" s="24">
        <v>413230</v>
      </c>
      <c r="AO8" s="24">
        <v>501500</v>
      </c>
      <c r="AP8" s="24">
        <v>474300</v>
      </c>
      <c r="AQ8" s="24">
        <v>546375</v>
      </c>
      <c r="AR8" s="24">
        <v>559600</v>
      </c>
      <c r="AS8" s="24">
        <v>600490</v>
      </c>
      <c r="AT8" s="24">
        <v>653700</v>
      </c>
      <c r="AU8" s="24">
        <v>691600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164600</v>
      </c>
      <c r="N9" s="24">
        <v>154800</v>
      </c>
      <c r="O9" s="24">
        <v>191300</v>
      </c>
      <c r="P9" s="24">
        <v>217700</v>
      </c>
      <c r="Q9" s="24">
        <v>248500</v>
      </c>
      <c r="R9" s="24">
        <v>268200</v>
      </c>
      <c r="S9" s="24">
        <v>239200</v>
      </c>
      <c r="T9" s="24">
        <v>257900</v>
      </c>
      <c r="U9" s="24">
        <v>382500</v>
      </c>
      <c r="V9" s="24">
        <v>415000</v>
      </c>
      <c r="W9" s="24">
        <v>437000</v>
      </c>
      <c r="X9" s="24">
        <v>488300</v>
      </c>
      <c r="Y9" s="24">
        <v>445700</v>
      </c>
      <c r="Z9" s="24">
        <v>517100</v>
      </c>
      <c r="AA9" s="24">
        <v>489280</v>
      </c>
      <c r="AB9" s="24">
        <v>568200</v>
      </c>
      <c r="AC9" s="24">
        <v>359700</v>
      </c>
      <c r="AD9" s="25"/>
      <c r="AE9" s="24">
        <v>74800</v>
      </c>
      <c r="AF9" s="24">
        <v>146800</v>
      </c>
      <c r="AG9" s="24">
        <v>175800</v>
      </c>
      <c r="AH9" s="24">
        <v>200200</v>
      </c>
      <c r="AI9" s="24">
        <v>236900</v>
      </c>
      <c r="AJ9" s="24">
        <v>256860</v>
      </c>
      <c r="AK9" s="24">
        <v>219000</v>
      </c>
      <c r="AL9" s="24">
        <v>229830</v>
      </c>
      <c r="AM9" s="24">
        <v>341250</v>
      </c>
      <c r="AN9" s="24">
        <v>360590</v>
      </c>
      <c r="AO9" s="24">
        <v>371051</v>
      </c>
      <c r="AP9" s="24">
        <v>421370</v>
      </c>
      <c r="AQ9" s="24">
        <v>429400</v>
      </c>
      <c r="AR9" s="24">
        <v>495900</v>
      </c>
      <c r="AS9" s="24">
        <v>329780</v>
      </c>
      <c r="AT9" s="24">
        <v>447900</v>
      </c>
      <c r="AU9" s="24">
        <v>341500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103800</v>
      </c>
      <c r="N10" s="24">
        <v>123000</v>
      </c>
      <c r="O10" s="24">
        <v>123500</v>
      </c>
      <c r="P10" s="24">
        <v>193700</v>
      </c>
      <c r="Q10" s="24">
        <v>136500</v>
      </c>
      <c r="R10" s="24">
        <v>125000</v>
      </c>
      <c r="S10" s="24">
        <v>93050</v>
      </c>
      <c r="T10" s="24">
        <v>98500</v>
      </c>
      <c r="U10" s="24">
        <v>121400</v>
      </c>
      <c r="V10" s="24">
        <v>101000</v>
      </c>
      <c r="W10" s="24">
        <v>84800</v>
      </c>
      <c r="X10" s="24">
        <v>68600</v>
      </c>
      <c r="Y10" s="24">
        <v>130300</v>
      </c>
      <c r="Z10" s="24">
        <v>97460</v>
      </c>
      <c r="AA10" s="24">
        <v>90950</v>
      </c>
      <c r="AB10" s="24">
        <v>62550</v>
      </c>
      <c r="AC10" s="24">
        <v>108500</v>
      </c>
      <c r="AD10" s="25"/>
      <c r="AE10" s="24">
        <v>78300</v>
      </c>
      <c r="AF10" s="24">
        <v>112500</v>
      </c>
      <c r="AG10" s="24">
        <v>112500</v>
      </c>
      <c r="AH10" s="24">
        <v>178500</v>
      </c>
      <c r="AI10" s="24">
        <v>130200</v>
      </c>
      <c r="AJ10" s="24">
        <v>117000</v>
      </c>
      <c r="AK10" s="24">
        <v>85000</v>
      </c>
      <c r="AL10" s="24">
        <v>85400</v>
      </c>
      <c r="AM10" s="24">
        <v>106300</v>
      </c>
      <c r="AN10" s="24">
        <v>85400</v>
      </c>
      <c r="AO10" s="24">
        <v>76800</v>
      </c>
      <c r="AP10" s="24">
        <v>61700</v>
      </c>
      <c r="AQ10" s="24">
        <v>122100</v>
      </c>
      <c r="AR10" s="24">
        <v>85460</v>
      </c>
      <c r="AS10" s="24">
        <v>70525</v>
      </c>
      <c r="AT10" s="24">
        <v>54140</v>
      </c>
      <c r="AU10" s="24">
        <v>97770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1241400</v>
      </c>
      <c r="N11" s="24">
        <v>1468000</v>
      </c>
      <c r="O11" s="24">
        <v>1468000</v>
      </c>
      <c r="P11" s="24">
        <v>1331700</v>
      </c>
      <c r="Q11" s="24">
        <v>1418600</v>
      </c>
      <c r="R11" s="24">
        <v>1504900</v>
      </c>
      <c r="S11" s="24">
        <v>1564990</v>
      </c>
      <c r="T11" s="24">
        <v>1466000</v>
      </c>
      <c r="U11" s="24">
        <v>1326400</v>
      </c>
      <c r="V11" s="24">
        <v>1319900</v>
      </c>
      <c r="W11" s="24">
        <v>1177700</v>
      </c>
      <c r="X11" s="24">
        <v>1164550</v>
      </c>
      <c r="Y11" s="24">
        <v>1112620</v>
      </c>
      <c r="Z11" s="24">
        <v>1084100</v>
      </c>
      <c r="AA11" s="24">
        <v>973500</v>
      </c>
      <c r="AB11" s="24">
        <v>1091400</v>
      </c>
      <c r="AC11" s="24">
        <v>1251450</v>
      </c>
      <c r="AD11" s="25"/>
      <c r="AE11" s="24">
        <v>947485</v>
      </c>
      <c r="AF11" s="24">
        <v>1462200</v>
      </c>
      <c r="AG11" s="24">
        <v>1465000</v>
      </c>
      <c r="AH11" s="24">
        <v>1325200</v>
      </c>
      <c r="AI11" s="24">
        <v>1417550</v>
      </c>
      <c r="AJ11" s="24">
        <v>1502400</v>
      </c>
      <c r="AK11" s="24">
        <v>1560690</v>
      </c>
      <c r="AL11" s="24">
        <v>1313500</v>
      </c>
      <c r="AM11" s="24">
        <v>1319150</v>
      </c>
      <c r="AN11" s="24">
        <v>1185200</v>
      </c>
      <c r="AO11" s="24">
        <v>1171200</v>
      </c>
      <c r="AP11" s="24">
        <v>1158550</v>
      </c>
      <c r="AQ11" s="24">
        <v>1090820</v>
      </c>
      <c r="AR11" s="24">
        <v>1077600</v>
      </c>
      <c r="AS11" s="24">
        <v>653800</v>
      </c>
      <c r="AT11" s="24">
        <v>1091400</v>
      </c>
      <c r="AU11" s="24">
        <v>1251450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52800</v>
      </c>
      <c r="N12" s="24">
        <v>12300</v>
      </c>
      <c r="O12" s="24">
        <v>17500</v>
      </c>
      <c r="P12" s="24">
        <v>8600</v>
      </c>
      <c r="Q12" s="24">
        <v>8000</v>
      </c>
      <c r="R12" s="24">
        <v>6950</v>
      </c>
      <c r="S12" s="24">
        <v>3560</v>
      </c>
      <c r="T12" s="24">
        <v>2800</v>
      </c>
      <c r="U12" s="24">
        <v>4515</v>
      </c>
      <c r="V12" s="24">
        <v>7900</v>
      </c>
      <c r="W12" s="24">
        <v>7800</v>
      </c>
      <c r="X12" s="24">
        <v>2950</v>
      </c>
      <c r="Y12" s="24">
        <v>8325</v>
      </c>
      <c r="Z12" s="24">
        <v>13600</v>
      </c>
      <c r="AA12" s="24">
        <v>20090</v>
      </c>
      <c r="AB12" s="24">
        <v>9850</v>
      </c>
      <c r="AC12" s="24">
        <v>27320</v>
      </c>
      <c r="AD12" s="25"/>
      <c r="AE12" s="24">
        <v>50400</v>
      </c>
      <c r="AF12" s="24">
        <v>12082</v>
      </c>
      <c r="AG12" s="24">
        <v>17500</v>
      </c>
      <c r="AH12" s="24">
        <v>8600</v>
      </c>
      <c r="AI12" s="24">
        <v>8000</v>
      </c>
      <c r="AJ12" s="24">
        <v>6550</v>
      </c>
      <c r="AK12" s="24">
        <v>3560</v>
      </c>
      <c r="AL12" s="24">
        <v>2800</v>
      </c>
      <c r="AM12" s="24">
        <v>4440</v>
      </c>
      <c r="AN12" s="24">
        <v>7900</v>
      </c>
      <c r="AO12" s="24">
        <v>7800</v>
      </c>
      <c r="AP12" s="24">
        <v>2870</v>
      </c>
      <c r="AQ12" s="24">
        <v>8325</v>
      </c>
      <c r="AR12" s="24">
        <v>13420</v>
      </c>
      <c r="AS12" s="24">
        <v>19646</v>
      </c>
      <c r="AT12" s="24">
        <v>9850</v>
      </c>
      <c r="AU12" s="24">
        <v>27320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1810200</v>
      </c>
      <c r="N13" s="27">
        <f t="shared" ref="N13:Y13" si="1">SUM(N8:N12)</f>
        <v>2100820</v>
      </c>
      <c r="O13" s="27">
        <f t="shared" si="1"/>
        <v>2079700</v>
      </c>
      <c r="P13" s="27">
        <f t="shared" si="1"/>
        <v>2048000</v>
      </c>
      <c r="Q13" s="27">
        <f t="shared" si="1"/>
        <v>2029890</v>
      </c>
      <c r="R13" s="27">
        <f t="shared" si="1"/>
        <v>2189990</v>
      </c>
      <c r="S13" s="27">
        <f t="shared" si="1"/>
        <v>2218800</v>
      </c>
      <c r="T13" s="27">
        <f t="shared" si="1"/>
        <v>2059250</v>
      </c>
      <c r="U13" s="27">
        <f t="shared" si="1"/>
        <v>2210615</v>
      </c>
      <c r="V13" s="27">
        <f t="shared" si="1"/>
        <v>2261330</v>
      </c>
      <c r="W13" s="27">
        <f t="shared" si="1"/>
        <v>2209300</v>
      </c>
      <c r="X13" s="27">
        <f t="shared" si="1"/>
        <v>2199400</v>
      </c>
      <c r="Y13" s="27">
        <f t="shared" si="1"/>
        <v>2246820</v>
      </c>
      <c r="Z13" s="27">
        <f t="shared" ref="Z13:AA13" si="2">SUM(Z8:Z12)</f>
        <v>2272260</v>
      </c>
      <c r="AA13" s="27">
        <f t="shared" si="2"/>
        <v>2196920</v>
      </c>
      <c r="AB13" s="27">
        <f t="shared" ref="AB13:AC13" si="3">SUM(AB8:AB12)</f>
        <v>2422400</v>
      </c>
      <c r="AC13" s="27">
        <f t="shared" si="3"/>
        <v>2459170</v>
      </c>
      <c r="AD13" s="25"/>
      <c r="AE13" s="27">
        <f>SUM(AE8:AE12)</f>
        <v>1376735</v>
      </c>
      <c r="AF13" s="27">
        <f t="shared" ref="AF13:AK13" si="4">SUM(AF8:AF12)</f>
        <v>2071682</v>
      </c>
      <c r="AG13" s="27">
        <f t="shared" si="4"/>
        <v>2050200</v>
      </c>
      <c r="AH13" s="27">
        <f t="shared" si="4"/>
        <v>2007800</v>
      </c>
      <c r="AI13" s="27">
        <f t="shared" si="4"/>
        <v>2008640</v>
      </c>
      <c r="AJ13" s="27">
        <f t="shared" si="4"/>
        <v>2163450</v>
      </c>
      <c r="AK13" s="27">
        <f t="shared" si="4"/>
        <v>2182050</v>
      </c>
      <c r="AL13" s="27">
        <f>SUM(AL8:AL12)</f>
        <v>1857280</v>
      </c>
      <c r="AM13" s="27">
        <f t="shared" ref="AM13:AQ13" si="5">SUM(AM8:AM12)</f>
        <v>2117200</v>
      </c>
      <c r="AN13" s="27">
        <f t="shared" si="5"/>
        <v>2052320</v>
      </c>
      <c r="AO13" s="27">
        <f t="shared" si="5"/>
        <v>2128351</v>
      </c>
      <c r="AP13" s="27">
        <f t="shared" si="5"/>
        <v>2118790</v>
      </c>
      <c r="AQ13" s="27">
        <f t="shared" si="5"/>
        <v>2197020</v>
      </c>
      <c r="AR13" s="27">
        <f t="shared" ref="AR13:AS13" si="6">SUM(AR8:AR12)</f>
        <v>2231980</v>
      </c>
      <c r="AS13" s="27">
        <f t="shared" si="6"/>
        <v>1674241</v>
      </c>
      <c r="AT13" s="27">
        <f t="shared" ref="AT13:AU13" si="7">SUM(AT8:AT12)</f>
        <v>2256990</v>
      </c>
      <c r="AU13" s="27">
        <f t="shared" si="7"/>
        <v>2409640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S21" si="8">AE17/AE8</f>
        <v>2.0559246954595793</v>
      </c>
      <c r="N17" s="37">
        <f t="shared" si="8"/>
        <v>4.3710736468500446</v>
      </c>
      <c r="O17" s="37">
        <f t="shared" si="8"/>
        <v>4.0435075161059411</v>
      </c>
      <c r="P17" s="37">
        <f t="shared" si="8"/>
        <v>3.6627599051811717</v>
      </c>
      <c r="Q17" s="37">
        <f t="shared" si="8"/>
        <v>2.7175239594425666</v>
      </c>
      <c r="R17" s="37">
        <f t="shared" si="8"/>
        <v>2.9587656784492586</v>
      </c>
      <c r="S17" s="37">
        <f t="shared" si="8"/>
        <v>2.6456500956022944</v>
      </c>
      <c r="T17" s="37">
        <f>AL17/AL8</f>
        <v>3.1320088593576965</v>
      </c>
      <c r="U17" s="37">
        <f>AM17/AM8</f>
        <v>3.2417731029301278</v>
      </c>
      <c r="V17" s="37">
        <f t="shared" ref="V17:Y21" si="9">AN17/AN8</f>
        <v>2.6870290153183456</v>
      </c>
      <c r="W17" s="37">
        <f t="shared" si="9"/>
        <v>3.6319441674975073</v>
      </c>
      <c r="X17" s="37">
        <f t="shared" si="9"/>
        <v>2.7491882774615224</v>
      </c>
      <c r="Y17" s="37">
        <f t="shared" si="9"/>
        <v>2.5990720658888127</v>
      </c>
      <c r="Z17" s="37">
        <f>AR17/AR8</f>
        <v>3.3577197998570409</v>
      </c>
      <c r="AA17" s="37">
        <f>AS17/AS8</f>
        <v>3.2343569418308382</v>
      </c>
      <c r="AB17" s="37">
        <f>AT17/AT8</f>
        <v>3.3821477742083523</v>
      </c>
      <c r="AC17" s="37">
        <f>AU17/AU8</f>
        <v>3.2065211104684788</v>
      </c>
      <c r="AD17" s="25"/>
      <c r="AE17" s="24">
        <v>464125</v>
      </c>
      <c r="AF17" s="24">
        <v>1477860</v>
      </c>
      <c r="AG17" s="24">
        <v>1129756</v>
      </c>
      <c r="AH17" s="24">
        <v>1081613</v>
      </c>
      <c r="AI17" s="24">
        <v>586958</v>
      </c>
      <c r="AJ17" s="24">
        <v>830348</v>
      </c>
      <c r="AK17" s="24">
        <v>830205</v>
      </c>
      <c r="AL17" s="24">
        <v>707051</v>
      </c>
      <c r="AM17" s="24">
        <v>1121848</v>
      </c>
      <c r="AN17" s="24">
        <v>1110361</v>
      </c>
      <c r="AO17" s="24">
        <v>1821420</v>
      </c>
      <c r="AP17" s="24">
        <v>1303940</v>
      </c>
      <c r="AQ17" s="24">
        <v>1420068</v>
      </c>
      <c r="AR17" s="24">
        <v>1878980</v>
      </c>
      <c r="AS17" s="24">
        <v>1942199</v>
      </c>
      <c r="AT17" s="24">
        <v>2210910</v>
      </c>
      <c r="AU17" s="24">
        <v>2217630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8"/>
        <v>2.9856951871657755</v>
      </c>
      <c r="N18" s="37">
        <f t="shared" si="8"/>
        <v>8.2555177111716613</v>
      </c>
      <c r="O18" s="37">
        <f t="shared" si="8"/>
        <v>5.3335608646188852</v>
      </c>
      <c r="P18" s="37">
        <f t="shared" si="8"/>
        <v>5.8414585414585414</v>
      </c>
      <c r="Q18" s="37">
        <f t="shared" si="8"/>
        <v>7.0200928661882651</v>
      </c>
      <c r="R18" s="37">
        <f t="shared" si="8"/>
        <v>5.4655454333099742</v>
      </c>
      <c r="S18" s="37">
        <f t="shared" si="8"/>
        <v>7.0333333333333332</v>
      </c>
      <c r="T18" s="37">
        <f>AL18/AL9</f>
        <v>6.7989862071966236</v>
      </c>
      <c r="U18" s="37">
        <f t="shared" ref="U18:U21" si="10">AM18/AM9</f>
        <v>6.7347252747252746</v>
      </c>
      <c r="V18" s="37">
        <f t="shared" si="9"/>
        <v>4.7802490363016172</v>
      </c>
      <c r="W18" s="37">
        <f t="shared" si="9"/>
        <v>7.4489841019159089</v>
      </c>
      <c r="X18" s="37">
        <f t="shared" si="9"/>
        <v>6.8164155018155066</v>
      </c>
      <c r="Y18" s="37">
        <f t="shared" si="9"/>
        <v>5.0132976245924548</v>
      </c>
      <c r="Z18" s="37">
        <f t="shared" ref="Z18:Z21" si="11">AR18/AR9</f>
        <v>3.7620891308731599</v>
      </c>
      <c r="AA18" s="37">
        <f t="shared" ref="AA18:AA21" si="12">AS18/AS9</f>
        <v>2.4815483049305596</v>
      </c>
      <c r="AB18" s="37">
        <f t="shared" ref="AB18:AC21" si="13">AT18/AT9</f>
        <v>5.7293034159410583</v>
      </c>
      <c r="AC18" s="37">
        <f t="shared" si="13"/>
        <v>6.6025183016105418</v>
      </c>
      <c r="AD18" s="25"/>
      <c r="AE18" s="24">
        <v>223330</v>
      </c>
      <c r="AF18" s="24">
        <v>1211910</v>
      </c>
      <c r="AG18" s="24">
        <v>937640</v>
      </c>
      <c r="AH18" s="24">
        <v>1169460</v>
      </c>
      <c r="AI18" s="24">
        <v>1663060</v>
      </c>
      <c r="AJ18" s="24">
        <v>1403880</v>
      </c>
      <c r="AK18" s="24">
        <v>1540300</v>
      </c>
      <c r="AL18" s="24">
        <v>1562611</v>
      </c>
      <c r="AM18" s="24">
        <v>2298225</v>
      </c>
      <c r="AN18" s="24">
        <v>1723710</v>
      </c>
      <c r="AO18" s="24">
        <v>2763953</v>
      </c>
      <c r="AP18" s="24">
        <v>2872233</v>
      </c>
      <c r="AQ18" s="24">
        <v>2152710</v>
      </c>
      <c r="AR18" s="24">
        <v>1865620</v>
      </c>
      <c r="AS18" s="24">
        <v>818365</v>
      </c>
      <c r="AT18" s="24">
        <v>2566155</v>
      </c>
      <c r="AU18" s="24">
        <v>2254760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8"/>
        <v>3.5340996168582377</v>
      </c>
      <c r="N19" s="37">
        <f t="shared" si="8"/>
        <v>5.423111111111111</v>
      </c>
      <c r="O19" s="37">
        <f t="shared" si="8"/>
        <v>4.9935111111111112</v>
      </c>
      <c r="P19" s="37">
        <f t="shared" si="8"/>
        <v>5.7514285714285718</v>
      </c>
      <c r="Q19" s="37">
        <f t="shared" si="8"/>
        <v>4.8667434715821809</v>
      </c>
      <c r="R19" s="37">
        <f t="shared" si="8"/>
        <v>4.6832478632478631</v>
      </c>
      <c r="S19" s="37">
        <f t="shared" si="8"/>
        <v>5.1998823529411764</v>
      </c>
      <c r="T19" s="37">
        <f>AL19/AL10</f>
        <v>4.6756440281030445</v>
      </c>
      <c r="U19" s="37">
        <f t="shared" si="10"/>
        <v>5.2516462841015992</v>
      </c>
      <c r="V19" s="37">
        <f t="shared" si="9"/>
        <v>3.8228337236533956</v>
      </c>
      <c r="W19" s="37">
        <f t="shared" si="9"/>
        <v>5.3296223958333337</v>
      </c>
      <c r="X19" s="37">
        <f t="shared" si="9"/>
        <v>5.393679092382496</v>
      </c>
      <c r="Y19" s="37">
        <f t="shared" si="9"/>
        <v>4.2969287469287467</v>
      </c>
      <c r="Z19" s="37">
        <f t="shared" si="11"/>
        <v>4.4758366487245498</v>
      </c>
      <c r="AA19" s="37">
        <f t="shared" si="12"/>
        <v>2.7214888337468981</v>
      </c>
      <c r="AB19" s="37">
        <f t="shared" si="13"/>
        <v>4.9455116364979679</v>
      </c>
      <c r="AC19" s="37">
        <f t="shared" si="13"/>
        <v>4.4715352357573899</v>
      </c>
      <c r="AD19" s="25"/>
      <c r="AE19" s="24">
        <v>276720</v>
      </c>
      <c r="AF19" s="24">
        <v>610100</v>
      </c>
      <c r="AG19" s="24">
        <v>561770</v>
      </c>
      <c r="AH19" s="24">
        <v>1026630</v>
      </c>
      <c r="AI19" s="24">
        <v>633650</v>
      </c>
      <c r="AJ19" s="24">
        <v>547940</v>
      </c>
      <c r="AK19" s="24">
        <v>441990</v>
      </c>
      <c r="AL19" s="24">
        <v>399300</v>
      </c>
      <c r="AM19" s="24">
        <v>558250</v>
      </c>
      <c r="AN19" s="24">
        <v>326470</v>
      </c>
      <c r="AO19" s="24">
        <v>409315</v>
      </c>
      <c r="AP19" s="24">
        <v>332790</v>
      </c>
      <c r="AQ19" s="24">
        <v>524655</v>
      </c>
      <c r="AR19" s="24">
        <v>382505</v>
      </c>
      <c r="AS19" s="24">
        <v>191933</v>
      </c>
      <c r="AT19" s="24">
        <v>267750</v>
      </c>
      <c r="AU19" s="24">
        <v>437182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>AE20/AE11</f>
        <v>1.2072982685741727</v>
      </c>
      <c r="N20" s="37">
        <f t="shared" si="8"/>
        <v>2.7559465189440568</v>
      </c>
      <c r="O20" s="37">
        <f t="shared" si="8"/>
        <v>2.4555017064846418</v>
      </c>
      <c r="P20" s="37">
        <f t="shared" si="8"/>
        <v>2.3389020525203743</v>
      </c>
      <c r="Q20" s="37">
        <f t="shared" si="8"/>
        <v>2.4894042538182073</v>
      </c>
      <c r="R20" s="37">
        <f t="shared" si="8"/>
        <v>2.6455018636847711</v>
      </c>
      <c r="S20" s="37">
        <f t="shared" si="8"/>
        <v>2.771142891926007</v>
      </c>
      <c r="T20" s="37">
        <f>AL20/AL11</f>
        <v>1.9498667681766273</v>
      </c>
      <c r="U20" s="37">
        <f t="shared" si="10"/>
        <v>2.8060410112572489</v>
      </c>
      <c r="V20" s="37">
        <f t="shared" si="9"/>
        <v>1.1544043199460006</v>
      </c>
      <c r="W20" s="37">
        <f t="shared" si="9"/>
        <v>2.776875</v>
      </c>
      <c r="X20" s="37">
        <f t="shared" si="9"/>
        <v>2.1486513314056364</v>
      </c>
      <c r="Y20" s="37">
        <f t="shared" si="9"/>
        <v>1.8101226600172347</v>
      </c>
      <c r="Z20" s="37">
        <f t="shared" si="11"/>
        <v>2.3809901633259094</v>
      </c>
      <c r="AA20" s="37">
        <f t="shared" si="12"/>
        <v>0.97117161211379632</v>
      </c>
      <c r="AB20" s="37">
        <f t="shared" si="13"/>
        <v>2.4850146600696355</v>
      </c>
      <c r="AC20" s="37">
        <f t="shared" si="13"/>
        <v>2.6946462103959408</v>
      </c>
      <c r="AD20" s="25"/>
      <c r="AE20" s="24">
        <v>1143897</v>
      </c>
      <c r="AF20" s="24">
        <v>4029745</v>
      </c>
      <c r="AG20" s="24">
        <v>3597310</v>
      </c>
      <c r="AH20" s="24">
        <v>3099513</v>
      </c>
      <c r="AI20" s="24">
        <v>3528855</v>
      </c>
      <c r="AJ20" s="24">
        <v>3974602</v>
      </c>
      <c r="AK20" s="24">
        <v>4324895</v>
      </c>
      <c r="AL20" s="24">
        <v>2561150</v>
      </c>
      <c r="AM20" s="24">
        <v>3701589</v>
      </c>
      <c r="AN20" s="24">
        <v>1368200</v>
      </c>
      <c r="AO20" s="24">
        <v>3252276</v>
      </c>
      <c r="AP20" s="24">
        <v>2489320</v>
      </c>
      <c r="AQ20" s="24">
        <v>1974518</v>
      </c>
      <c r="AR20" s="24">
        <v>2565755</v>
      </c>
      <c r="AS20" s="24">
        <v>634952</v>
      </c>
      <c r="AT20" s="24">
        <v>2712145</v>
      </c>
      <c r="AU20" s="24">
        <v>3372215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>AE21/AE12</f>
        <v>1.2246031746031747</v>
      </c>
      <c r="N21" s="37">
        <f t="shared" si="8"/>
        <v>1.4106108260221817</v>
      </c>
      <c r="O21" s="37">
        <f t="shared" si="8"/>
        <v>1.9145714285714286</v>
      </c>
      <c r="P21" s="37">
        <f t="shared" si="8"/>
        <v>1.8988372093023256</v>
      </c>
      <c r="Q21" s="37">
        <f t="shared" si="8"/>
        <v>1.4087499999999999</v>
      </c>
      <c r="R21" s="37">
        <f t="shared" si="8"/>
        <v>1.4519083969465649</v>
      </c>
      <c r="S21" s="37">
        <f t="shared" si="8"/>
        <v>1.9039325842696628</v>
      </c>
      <c r="T21" s="37">
        <f>AL21/AL12</f>
        <v>2.1785714285714284</v>
      </c>
      <c r="U21" s="37">
        <f t="shared" si="10"/>
        <v>2.1240990990990989</v>
      </c>
      <c r="V21" s="37">
        <f t="shared" si="9"/>
        <v>1.9721518987341773</v>
      </c>
      <c r="W21" s="37">
        <f t="shared" si="9"/>
        <v>2.1583333333333332</v>
      </c>
      <c r="X21" s="37">
        <f t="shared" si="9"/>
        <v>2.2181184668989546</v>
      </c>
      <c r="Y21" s="37">
        <f t="shared" si="9"/>
        <v>1.9788588588588589</v>
      </c>
      <c r="Z21" s="37">
        <f t="shared" si="11"/>
        <v>1.8474664679582713</v>
      </c>
      <c r="AA21" s="37">
        <f t="shared" si="12"/>
        <v>1.4778071872136822</v>
      </c>
      <c r="AB21" s="37">
        <f t="shared" si="13"/>
        <v>1.8350253807106598</v>
      </c>
      <c r="AC21" s="37">
        <f t="shared" si="13"/>
        <v>2.2105417276720352</v>
      </c>
      <c r="AD21" s="25"/>
      <c r="AE21" s="24">
        <v>61720</v>
      </c>
      <c r="AF21" s="24">
        <v>17043</v>
      </c>
      <c r="AG21" s="24">
        <v>33505</v>
      </c>
      <c r="AH21" s="24">
        <v>16330</v>
      </c>
      <c r="AI21" s="24">
        <v>11270</v>
      </c>
      <c r="AJ21" s="24">
        <v>9510</v>
      </c>
      <c r="AK21" s="24">
        <v>6778</v>
      </c>
      <c r="AL21" s="24">
        <v>6100</v>
      </c>
      <c r="AM21" s="24">
        <v>9431</v>
      </c>
      <c r="AN21" s="24">
        <v>15580</v>
      </c>
      <c r="AO21" s="24">
        <v>16835</v>
      </c>
      <c r="AP21" s="24">
        <v>6366</v>
      </c>
      <c r="AQ21" s="24">
        <v>16474</v>
      </c>
      <c r="AR21" s="24">
        <v>24793</v>
      </c>
      <c r="AS21" s="24">
        <v>29033</v>
      </c>
      <c r="AT21" s="24">
        <v>18075</v>
      </c>
      <c r="AU21" s="24">
        <v>60392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2169792</v>
      </c>
      <c r="AF22" s="27">
        <f t="shared" ref="AF22:AQ22" si="14">SUM(AF17:AF21)</f>
        <v>7346658</v>
      </c>
      <c r="AG22" s="27">
        <f t="shared" si="14"/>
        <v>6259981</v>
      </c>
      <c r="AH22" s="27">
        <f t="shared" si="14"/>
        <v>6393546</v>
      </c>
      <c r="AI22" s="27">
        <f t="shared" si="14"/>
        <v>6423793</v>
      </c>
      <c r="AJ22" s="27">
        <f t="shared" si="14"/>
        <v>6766280</v>
      </c>
      <c r="AK22" s="27">
        <f t="shared" si="14"/>
        <v>7144168</v>
      </c>
      <c r="AL22" s="27">
        <f t="shared" si="14"/>
        <v>5236212</v>
      </c>
      <c r="AM22" s="27">
        <f t="shared" si="14"/>
        <v>7689343</v>
      </c>
      <c r="AN22" s="27">
        <f t="shared" si="14"/>
        <v>4544321</v>
      </c>
      <c r="AO22" s="27">
        <f t="shared" si="14"/>
        <v>8263799</v>
      </c>
      <c r="AP22" s="27">
        <f t="shared" si="14"/>
        <v>7004649</v>
      </c>
      <c r="AQ22" s="27">
        <f t="shared" si="14"/>
        <v>6088425</v>
      </c>
      <c r="AR22" s="27">
        <f t="shared" ref="AR22:AS22" si="15">SUM(AR17:AR21)</f>
        <v>6717653</v>
      </c>
      <c r="AS22" s="27">
        <f t="shared" si="15"/>
        <v>3616482</v>
      </c>
      <c r="AT22" s="27">
        <f>SUM(AT17:AT21)</f>
        <v>7775035</v>
      </c>
      <c r="AU22" s="27">
        <f>SUM(AU17:AU21)</f>
        <v>8342179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AI16 AI7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754180</v>
      </c>
      <c r="N8" s="24">
        <v>208590</v>
      </c>
      <c r="O8" s="24">
        <v>545550</v>
      </c>
      <c r="P8" s="24">
        <v>514720</v>
      </c>
      <c r="Q8" s="24">
        <v>487881</v>
      </c>
      <c r="R8" s="24">
        <v>724830</v>
      </c>
      <c r="S8" s="24">
        <v>1141000</v>
      </c>
      <c r="T8" s="24">
        <v>1061240</v>
      </c>
      <c r="U8" s="24">
        <v>1580050</v>
      </c>
      <c r="V8" s="24">
        <v>1236318</v>
      </c>
      <c r="W8" s="24">
        <v>1276181</v>
      </c>
      <c r="X8" s="24">
        <v>1448787</v>
      </c>
      <c r="Y8" s="24">
        <v>1025044</v>
      </c>
      <c r="Z8" s="24">
        <v>1131548</v>
      </c>
      <c r="AA8" s="24">
        <v>932438</v>
      </c>
      <c r="AB8" s="24">
        <v>824609</v>
      </c>
      <c r="AC8" s="24">
        <v>959999</v>
      </c>
      <c r="AD8" s="25"/>
      <c r="AE8" s="24">
        <v>698180</v>
      </c>
      <c r="AF8" s="24">
        <v>189610</v>
      </c>
      <c r="AG8" s="24">
        <v>525390</v>
      </c>
      <c r="AH8" s="24">
        <v>488020</v>
      </c>
      <c r="AI8" s="24">
        <v>472381</v>
      </c>
      <c r="AJ8" s="24">
        <v>634910</v>
      </c>
      <c r="AK8" s="24">
        <v>1122000</v>
      </c>
      <c r="AL8" s="24">
        <v>876900</v>
      </c>
      <c r="AM8" s="24">
        <v>1420440</v>
      </c>
      <c r="AN8" s="24">
        <v>1194568</v>
      </c>
      <c r="AO8" s="24">
        <v>1196481</v>
      </c>
      <c r="AP8" s="24">
        <v>1368281</v>
      </c>
      <c r="AQ8" s="24">
        <v>933304</v>
      </c>
      <c r="AR8" s="24">
        <v>1080336</v>
      </c>
      <c r="AS8" s="24">
        <v>868833</v>
      </c>
      <c r="AT8" s="24">
        <v>730244</v>
      </c>
      <c r="AU8" s="24">
        <v>881126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1146200</v>
      </c>
      <c r="N9" s="24">
        <v>998100</v>
      </c>
      <c r="O9" s="24">
        <v>1142900</v>
      </c>
      <c r="P9" s="24">
        <v>1272000</v>
      </c>
      <c r="Q9" s="24">
        <v>1907350</v>
      </c>
      <c r="R9" s="24">
        <v>1917500</v>
      </c>
      <c r="S9" s="24">
        <v>1879800</v>
      </c>
      <c r="T9" s="24">
        <v>1935970</v>
      </c>
      <c r="U9" s="24">
        <v>2614910</v>
      </c>
      <c r="V9" s="24">
        <v>2804452</v>
      </c>
      <c r="W9" s="24">
        <v>2827930</v>
      </c>
      <c r="X9" s="24">
        <v>2924573</v>
      </c>
      <c r="Y9" s="24">
        <v>3008944</v>
      </c>
      <c r="Z9" s="24">
        <v>3147820</v>
      </c>
      <c r="AA9" s="24">
        <v>3064224</v>
      </c>
      <c r="AB9" s="24">
        <v>3188920</v>
      </c>
      <c r="AC9" s="24">
        <v>2563297</v>
      </c>
      <c r="AD9" s="25"/>
      <c r="AE9" s="24">
        <v>963500</v>
      </c>
      <c r="AF9" s="24">
        <v>843800</v>
      </c>
      <c r="AG9" s="24">
        <v>961500</v>
      </c>
      <c r="AH9" s="24">
        <v>866100</v>
      </c>
      <c r="AI9" s="24">
        <v>1583500</v>
      </c>
      <c r="AJ9" s="24">
        <v>1677070</v>
      </c>
      <c r="AK9" s="24">
        <v>1555300</v>
      </c>
      <c r="AL9" s="24">
        <v>1600585</v>
      </c>
      <c r="AM9" s="24">
        <v>2113960</v>
      </c>
      <c r="AN9" s="24">
        <v>2140522</v>
      </c>
      <c r="AO9" s="24">
        <v>2367363</v>
      </c>
      <c r="AP9" s="24">
        <v>2467227</v>
      </c>
      <c r="AQ9" s="24">
        <v>2617002</v>
      </c>
      <c r="AR9" s="24">
        <v>2726000</v>
      </c>
      <c r="AS9" s="24">
        <v>2523231</v>
      </c>
      <c r="AT9" s="24">
        <v>2826211</v>
      </c>
      <c r="AU9" s="24">
        <v>2256817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153100</v>
      </c>
      <c r="N10" s="24">
        <v>191700</v>
      </c>
      <c r="O10" s="24">
        <v>186100</v>
      </c>
      <c r="P10" s="24">
        <v>243300</v>
      </c>
      <c r="Q10" s="24">
        <v>262300</v>
      </c>
      <c r="R10" s="24">
        <v>226600</v>
      </c>
      <c r="S10" s="24">
        <v>183906</v>
      </c>
      <c r="T10" s="24">
        <v>190990</v>
      </c>
      <c r="U10" s="24">
        <v>97350</v>
      </c>
      <c r="V10" s="24">
        <v>42150</v>
      </c>
      <c r="W10" s="24">
        <v>44077</v>
      </c>
      <c r="X10" s="24">
        <v>58993</v>
      </c>
      <c r="Y10" s="24">
        <v>153579</v>
      </c>
      <c r="Z10" s="24">
        <v>165920</v>
      </c>
      <c r="AA10" s="24">
        <v>92242</v>
      </c>
      <c r="AB10" s="24">
        <v>115386</v>
      </c>
      <c r="AC10" s="24">
        <v>191632</v>
      </c>
      <c r="AD10" s="25"/>
      <c r="AE10" s="24">
        <v>116950</v>
      </c>
      <c r="AF10" s="24">
        <v>161600</v>
      </c>
      <c r="AG10" s="24">
        <v>154300</v>
      </c>
      <c r="AH10" s="24">
        <v>202300</v>
      </c>
      <c r="AI10" s="24">
        <v>188600</v>
      </c>
      <c r="AJ10" s="24">
        <v>202600</v>
      </c>
      <c r="AK10" s="24">
        <v>149076</v>
      </c>
      <c r="AL10" s="24">
        <v>152720</v>
      </c>
      <c r="AM10" s="24">
        <v>70650</v>
      </c>
      <c r="AN10" s="24">
        <v>38018</v>
      </c>
      <c r="AO10" s="24">
        <v>37664</v>
      </c>
      <c r="AP10" s="24">
        <v>51916</v>
      </c>
      <c r="AQ10" s="24">
        <v>130754</v>
      </c>
      <c r="AR10" s="24">
        <v>148901</v>
      </c>
      <c r="AS10" s="24">
        <v>70221</v>
      </c>
      <c r="AT10" s="24">
        <v>99717</v>
      </c>
      <c r="AU10" s="24">
        <v>167291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5196748</v>
      </c>
      <c r="N11" s="24">
        <v>5128640</v>
      </c>
      <c r="O11" s="24">
        <v>5054390</v>
      </c>
      <c r="P11" s="24">
        <v>5014250</v>
      </c>
      <c r="Q11" s="24">
        <v>5349312</v>
      </c>
      <c r="R11" s="24">
        <v>5052760</v>
      </c>
      <c r="S11" s="24">
        <v>5413330</v>
      </c>
      <c r="T11" s="24">
        <v>5579530</v>
      </c>
      <c r="U11" s="24">
        <v>4871202</v>
      </c>
      <c r="V11" s="24">
        <v>4463610</v>
      </c>
      <c r="W11" s="24">
        <v>4454424</v>
      </c>
      <c r="X11" s="24">
        <v>4520913</v>
      </c>
      <c r="Y11" s="24">
        <v>4269777</v>
      </c>
      <c r="Z11" s="24">
        <v>4212534</v>
      </c>
      <c r="AA11" s="24">
        <v>4198034</v>
      </c>
      <c r="AB11" s="24">
        <v>4136553</v>
      </c>
      <c r="AC11" s="24">
        <v>4614734</v>
      </c>
      <c r="AD11" s="25"/>
      <c r="AE11" s="24">
        <v>5128458</v>
      </c>
      <c r="AF11" s="24">
        <v>5033690</v>
      </c>
      <c r="AG11" s="24">
        <v>5040290</v>
      </c>
      <c r="AH11" s="24">
        <v>4857850</v>
      </c>
      <c r="AI11" s="24">
        <v>5256042</v>
      </c>
      <c r="AJ11" s="24">
        <v>4965360</v>
      </c>
      <c r="AK11" s="24">
        <v>5284530</v>
      </c>
      <c r="AL11" s="24">
        <v>5299930</v>
      </c>
      <c r="AM11" s="24">
        <v>4772498</v>
      </c>
      <c r="AN11" s="24">
        <v>4181879</v>
      </c>
      <c r="AO11" s="24">
        <v>4352011</v>
      </c>
      <c r="AP11" s="24">
        <v>4496543</v>
      </c>
      <c r="AQ11" s="24">
        <v>4226048</v>
      </c>
      <c r="AR11" s="24">
        <v>4172550</v>
      </c>
      <c r="AS11" s="24">
        <v>3983383</v>
      </c>
      <c r="AT11" s="24">
        <v>4118583</v>
      </c>
      <c r="AU11" s="24">
        <v>4599374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63200</v>
      </c>
      <c r="N12" s="24">
        <v>48600</v>
      </c>
      <c r="O12" s="24">
        <v>43200</v>
      </c>
      <c r="P12" s="24">
        <v>41300</v>
      </c>
      <c r="Q12" s="24">
        <v>40700</v>
      </c>
      <c r="R12" s="24">
        <v>25750</v>
      </c>
      <c r="S12" s="24">
        <v>30800</v>
      </c>
      <c r="T12" s="24">
        <v>20070</v>
      </c>
      <c r="U12" s="24">
        <v>18470</v>
      </c>
      <c r="V12" s="24">
        <v>12700</v>
      </c>
      <c r="W12" s="24">
        <v>37247</v>
      </c>
      <c r="X12" s="24">
        <v>35131</v>
      </c>
      <c r="Y12" s="24">
        <v>63744</v>
      </c>
      <c r="Z12" s="24">
        <v>95937</v>
      </c>
      <c r="AA12" s="24">
        <v>152179</v>
      </c>
      <c r="AB12" s="24">
        <v>130430</v>
      </c>
      <c r="AC12" s="24">
        <v>277203</v>
      </c>
      <c r="AD12" s="25"/>
      <c r="AE12" s="24">
        <v>62560</v>
      </c>
      <c r="AF12" s="24">
        <v>47950</v>
      </c>
      <c r="AG12" s="24">
        <v>43200</v>
      </c>
      <c r="AH12" s="24">
        <v>40900</v>
      </c>
      <c r="AI12" s="24">
        <v>39980</v>
      </c>
      <c r="AJ12" s="24">
        <v>24880</v>
      </c>
      <c r="AK12" s="24">
        <v>27700</v>
      </c>
      <c r="AL12" s="24">
        <v>18670</v>
      </c>
      <c r="AM12" s="24">
        <v>16970</v>
      </c>
      <c r="AN12" s="24">
        <v>12500</v>
      </c>
      <c r="AO12" s="24">
        <v>34852</v>
      </c>
      <c r="AP12" s="24">
        <v>33831</v>
      </c>
      <c r="AQ12" s="24">
        <v>63237</v>
      </c>
      <c r="AR12" s="24">
        <v>95037</v>
      </c>
      <c r="AS12" s="24">
        <v>151339</v>
      </c>
      <c r="AT12" s="24">
        <v>129530</v>
      </c>
      <c r="AU12" s="24">
        <v>277083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7313428</v>
      </c>
      <c r="N13" s="27">
        <f t="shared" ref="N13:Y13" si="1">SUM(N8:N12)</f>
        <v>6575630</v>
      </c>
      <c r="O13" s="27">
        <f t="shared" si="1"/>
        <v>6972140</v>
      </c>
      <c r="P13" s="27">
        <f t="shared" si="1"/>
        <v>7085570</v>
      </c>
      <c r="Q13" s="27">
        <f t="shared" si="1"/>
        <v>8047543</v>
      </c>
      <c r="R13" s="27">
        <f t="shared" si="1"/>
        <v>7947440</v>
      </c>
      <c r="S13" s="27">
        <f t="shared" si="1"/>
        <v>8648836</v>
      </c>
      <c r="T13" s="27">
        <f t="shared" si="1"/>
        <v>8787800</v>
      </c>
      <c r="U13" s="27">
        <f t="shared" si="1"/>
        <v>9181982</v>
      </c>
      <c r="V13" s="27">
        <f t="shared" si="1"/>
        <v>8559230</v>
      </c>
      <c r="W13" s="27">
        <f t="shared" si="1"/>
        <v>8639859</v>
      </c>
      <c r="X13" s="27">
        <f t="shared" si="1"/>
        <v>8988397</v>
      </c>
      <c r="Y13" s="27">
        <f t="shared" si="1"/>
        <v>8521088</v>
      </c>
      <c r="Z13" s="27">
        <f t="shared" ref="Z13:AA13" si="2">SUM(Z8:Z12)</f>
        <v>8753759</v>
      </c>
      <c r="AA13" s="27">
        <f t="shared" si="2"/>
        <v>8439117</v>
      </c>
      <c r="AB13" s="27">
        <f t="shared" ref="AB13:AC13" si="3">SUM(AB8:AB12)</f>
        <v>8395898</v>
      </c>
      <c r="AC13" s="27">
        <f t="shared" si="3"/>
        <v>8606865</v>
      </c>
      <c r="AD13" s="25"/>
      <c r="AE13" s="27">
        <f>SUM(AE8:AE12)</f>
        <v>6969648</v>
      </c>
      <c r="AF13" s="27">
        <f t="shared" ref="AF13:AQ13" si="4">SUM(AF8:AF12)</f>
        <v>6276650</v>
      </c>
      <c r="AG13" s="27">
        <f t="shared" si="4"/>
        <v>6724680</v>
      </c>
      <c r="AH13" s="27">
        <f t="shared" si="4"/>
        <v>6455170</v>
      </c>
      <c r="AI13" s="27">
        <f t="shared" si="4"/>
        <v>7540503</v>
      </c>
      <c r="AJ13" s="27">
        <f t="shared" si="4"/>
        <v>7504820</v>
      </c>
      <c r="AK13" s="27">
        <f t="shared" si="4"/>
        <v>8138606</v>
      </c>
      <c r="AL13" s="27">
        <f t="shared" si="4"/>
        <v>7948805</v>
      </c>
      <c r="AM13" s="27">
        <f t="shared" si="4"/>
        <v>8394518</v>
      </c>
      <c r="AN13" s="27">
        <f t="shared" si="4"/>
        <v>7567487</v>
      </c>
      <c r="AO13" s="27">
        <f t="shared" si="4"/>
        <v>7988371</v>
      </c>
      <c r="AP13" s="27">
        <f t="shared" si="4"/>
        <v>8417798</v>
      </c>
      <c r="AQ13" s="27">
        <f t="shared" si="4"/>
        <v>7970345</v>
      </c>
      <c r="AR13" s="27">
        <f t="shared" ref="AR13:AS13" si="5">SUM(AR8:AR12)</f>
        <v>8222824</v>
      </c>
      <c r="AS13" s="27">
        <f t="shared" si="5"/>
        <v>7597007</v>
      </c>
      <c r="AT13" s="27">
        <f t="shared" ref="AT13:AU13" si="6">SUM(AT8:AT12)</f>
        <v>7904285</v>
      </c>
      <c r="AU13" s="27">
        <f t="shared" si="6"/>
        <v>8181691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U21" si="7">AE17/AE8</f>
        <v>1.6629952161333754</v>
      </c>
      <c r="N17" s="37">
        <f t="shared" si="7"/>
        <v>1.5647381467222192</v>
      </c>
      <c r="O17" s="37">
        <f t="shared" si="7"/>
        <v>3.4045946820457185</v>
      </c>
      <c r="P17" s="37">
        <f t="shared" si="7"/>
        <v>2.9282816278021393</v>
      </c>
      <c r="Q17" s="37">
        <f t="shared" si="7"/>
        <v>2.9181105929324</v>
      </c>
      <c r="R17" s="37">
        <f t="shared" si="7"/>
        <v>1.6199461340977461</v>
      </c>
      <c r="S17" s="37">
        <f t="shared" si="7"/>
        <v>2.6982442067736185</v>
      </c>
      <c r="T17" s="37">
        <f t="shared" si="7"/>
        <v>2.557326947200365</v>
      </c>
      <c r="U17" s="37">
        <f t="shared" si="7"/>
        <v>3.4375228802342934</v>
      </c>
      <c r="V17" s="37">
        <f t="shared" ref="V17:AA17" si="8">AN17/AN8</f>
        <v>3.5121181883325185</v>
      </c>
      <c r="W17" s="37">
        <f t="shared" si="8"/>
        <v>2.734258212207298</v>
      </c>
      <c r="X17" s="37">
        <f t="shared" si="8"/>
        <v>2.9745578576330445</v>
      </c>
      <c r="Y17" s="37">
        <f t="shared" si="8"/>
        <v>1.717023606456203</v>
      </c>
      <c r="Z17" s="37">
        <f t="shared" si="8"/>
        <v>3.4711774855230226</v>
      </c>
      <c r="AA17" s="37">
        <f t="shared" si="8"/>
        <v>1.8036435080159248</v>
      </c>
      <c r="AB17" s="37">
        <f t="shared" ref="AB17:AC21" si="9">AT17/AT8</f>
        <v>2.1658240259420141</v>
      </c>
      <c r="AC17" s="37">
        <f t="shared" si="9"/>
        <v>2.5881202007431399</v>
      </c>
      <c r="AD17" s="25"/>
      <c r="AE17" s="24">
        <v>1161070</v>
      </c>
      <c r="AF17" s="24">
        <v>296690</v>
      </c>
      <c r="AG17" s="24">
        <v>1788740</v>
      </c>
      <c r="AH17" s="24">
        <v>1429060</v>
      </c>
      <c r="AI17" s="24">
        <v>1378460</v>
      </c>
      <c r="AJ17" s="24">
        <v>1028520</v>
      </c>
      <c r="AK17" s="24">
        <v>3027430</v>
      </c>
      <c r="AL17" s="24">
        <v>2242520</v>
      </c>
      <c r="AM17" s="24">
        <v>4882795</v>
      </c>
      <c r="AN17" s="24">
        <v>4195464</v>
      </c>
      <c r="AO17" s="24">
        <v>3271488</v>
      </c>
      <c r="AP17" s="24">
        <v>4070031</v>
      </c>
      <c r="AQ17" s="24">
        <v>1602505</v>
      </c>
      <c r="AR17" s="24">
        <v>3750038</v>
      </c>
      <c r="AS17" s="24">
        <v>1567065</v>
      </c>
      <c r="AT17" s="24">
        <v>1581580</v>
      </c>
      <c r="AU17" s="24">
        <v>2280460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6.6168240788790866</v>
      </c>
      <c r="N18" s="37">
        <f t="shared" si="7"/>
        <v>8.0116970846172073</v>
      </c>
      <c r="O18" s="37">
        <f t="shared" si="7"/>
        <v>6.1625689027561101</v>
      </c>
      <c r="P18" s="37">
        <f t="shared" si="7"/>
        <v>5.5357810876342226</v>
      </c>
      <c r="Q18" s="37">
        <f t="shared" si="7"/>
        <v>6.813508051784023</v>
      </c>
      <c r="R18" s="37">
        <f t="shared" si="7"/>
        <v>7.0598424633438084</v>
      </c>
      <c r="S18" s="37">
        <f t="shared" si="7"/>
        <v>7.5015109625152707</v>
      </c>
      <c r="T18" s="37">
        <f t="shared" si="7"/>
        <v>7.6569098173480326</v>
      </c>
      <c r="U18" s="37">
        <f t="shared" si="7"/>
        <v>7.6492838085867279</v>
      </c>
      <c r="V18" s="37">
        <f t="shared" ref="V18:Y21" si="10">AN18/AN9</f>
        <v>6.2028542570457113</v>
      </c>
      <c r="W18" s="37">
        <f t="shared" si="10"/>
        <v>8.0243190419044303</v>
      </c>
      <c r="X18" s="37">
        <f t="shared" si="10"/>
        <v>7.7807044102549137</v>
      </c>
      <c r="Y18" s="37">
        <f t="shared" si="10"/>
        <v>8.288240895497978</v>
      </c>
      <c r="Z18" s="37">
        <f>AR18/AR9</f>
        <v>7.5053433602347761</v>
      </c>
      <c r="AA18" s="37">
        <f t="shared" ref="AA18:AA21" si="11">AS18/AS9</f>
        <v>5.3589710969784372</v>
      </c>
      <c r="AB18" s="37">
        <f t="shared" si="9"/>
        <v>7.293808919433121</v>
      </c>
      <c r="AC18" s="37">
        <f t="shared" si="9"/>
        <v>7.9632340592967887</v>
      </c>
      <c r="AD18" s="25"/>
      <c r="AE18" s="24">
        <v>6375310</v>
      </c>
      <c r="AF18" s="24">
        <v>6760270</v>
      </c>
      <c r="AG18" s="24">
        <v>5925310</v>
      </c>
      <c r="AH18" s="24">
        <v>4794540</v>
      </c>
      <c r="AI18" s="24">
        <v>10789190</v>
      </c>
      <c r="AJ18" s="24">
        <v>11839850</v>
      </c>
      <c r="AK18" s="24">
        <v>11667100</v>
      </c>
      <c r="AL18" s="24">
        <v>12255535</v>
      </c>
      <c r="AM18" s="24">
        <v>16170280</v>
      </c>
      <c r="AN18" s="24">
        <v>13277346</v>
      </c>
      <c r="AO18" s="24">
        <v>18996476</v>
      </c>
      <c r="AP18" s="24">
        <v>19196764</v>
      </c>
      <c r="AQ18" s="24">
        <v>21690343</v>
      </c>
      <c r="AR18" s="24">
        <v>20459566</v>
      </c>
      <c r="AS18" s="24">
        <v>13521922</v>
      </c>
      <c r="AT18" s="24">
        <v>20613843</v>
      </c>
      <c r="AU18" s="24">
        <v>17971562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5.9848653270628471</v>
      </c>
      <c r="N19" s="37">
        <f t="shared" si="7"/>
        <v>5.137252475247525</v>
      </c>
      <c r="O19" s="37">
        <f t="shared" si="7"/>
        <v>5.1359688917692807</v>
      </c>
      <c r="P19" s="37">
        <f t="shared" si="7"/>
        <v>4.9727632229362335</v>
      </c>
      <c r="Q19" s="37">
        <f t="shared" si="7"/>
        <v>5.5501590668080594</v>
      </c>
      <c r="R19" s="37">
        <f t="shared" ref="R19:U19" si="12">AJ19/AJ10</f>
        <v>4.9101184600197429</v>
      </c>
      <c r="S19" s="37">
        <f t="shared" si="12"/>
        <v>6.1752126432155414</v>
      </c>
      <c r="T19" s="37">
        <f t="shared" si="12"/>
        <v>5.647688580408591</v>
      </c>
      <c r="U19" s="37">
        <f t="shared" si="12"/>
        <v>5.8053644727530074</v>
      </c>
      <c r="V19" s="37">
        <f t="shared" si="10"/>
        <v>4.8297122415697826</v>
      </c>
      <c r="W19" s="37">
        <f t="shared" si="10"/>
        <v>5.7661958368734068</v>
      </c>
      <c r="X19" s="37">
        <f t="shared" si="10"/>
        <v>5.5703058787271749</v>
      </c>
      <c r="Y19" s="37">
        <f t="shared" si="10"/>
        <v>5.7347614604524528</v>
      </c>
      <c r="Z19" s="37">
        <f>AR19/AR10</f>
        <v>4.9875017629162999</v>
      </c>
      <c r="AA19" s="37">
        <f t="shared" si="11"/>
        <v>3.6043776078381109</v>
      </c>
      <c r="AB19" s="37">
        <f t="shared" si="9"/>
        <v>4.9306236649718702</v>
      </c>
      <c r="AC19" s="37">
        <f t="shared" si="9"/>
        <v>5.2499058526758757</v>
      </c>
      <c r="AD19" s="25"/>
      <c r="AE19" s="24">
        <v>699930</v>
      </c>
      <c r="AF19" s="24">
        <v>830180</v>
      </c>
      <c r="AG19" s="24">
        <v>792480</v>
      </c>
      <c r="AH19" s="24">
        <v>1005990</v>
      </c>
      <c r="AI19" s="24">
        <v>1046760</v>
      </c>
      <c r="AJ19" s="24">
        <v>994790</v>
      </c>
      <c r="AK19" s="24">
        <v>920576</v>
      </c>
      <c r="AL19" s="24">
        <v>862515</v>
      </c>
      <c r="AM19" s="24">
        <v>410149</v>
      </c>
      <c r="AN19" s="24">
        <v>183616</v>
      </c>
      <c r="AO19" s="24">
        <v>217178</v>
      </c>
      <c r="AP19" s="24">
        <v>289188</v>
      </c>
      <c r="AQ19" s="24">
        <v>749843</v>
      </c>
      <c r="AR19" s="24">
        <v>742644</v>
      </c>
      <c r="AS19" s="24">
        <v>253103</v>
      </c>
      <c r="AT19" s="24">
        <v>491667</v>
      </c>
      <c r="AU19" s="24">
        <v>878262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2.1784883487395237</v>
      </c>
      <c r="N20" s="37">
        <f t="shared" si="7"/>
        <v>2.5812525205167582</v>
      </c>
      <c r="O20" s="37">
        <f t="shared" si="7"/>
        <v>2.4308652875132184</v>
      </c>
      <c r="P20" s="37">
        <f t="shared" si="7"/>
        <v>2.0140389266856737</v>
      </c>
      <c r="Q20" s="37">
        <f t="shared" si="7"/>
        <v>2.4887175559099415</v>
      </c>
      <c r="R20" s="37">
        <f t="shared" si="7"/>
        <v>3.0043483251969647</v>
      </c>
      <c r="S20" s="37">
        <f t="shared" si="7"/>
        <v>3.5233156023336041</v>
      </c>
      <c r="T20" s="37">
        <f t="shared" si="7"/>
        <v>3.3817369286009438</v>
      </c>
      <c r="U20" s="37">
        <f t="shared" si="7"/>
        <v>3.2812560633865115</v>
      </c>
      <c r="V20" s="37">
        <f t="shared" si="10"/>
        <v>2.5665226086168444</v>
      </c>
      <c r="W20" s="37">
        <f t="shared" si="10"/>
        <v>3.5283814769769655</v>
      </c>
      <c r="X20" s="37">
        <f t="shared" si="10"/>
        <v>2.9978992750653113</v>
      </c>
      <c r="Y20" s="37">
        <f t="shared" si="10"/>
        <v>3.2240883208141509</v>
      </c>
      <c r="Z20" s="37">
        <f>AR20/AR11</f>
        <v>2.8544956920827791</v>
      </c>
      <c r="AA20" s="37">
        <f t="shared" si="11"/>
        <v>1.5725359575014504</v>
      </c>
      <c r="AB20" s="37">
        <f t="shared" si="9"/>
        <v>3.0744484207311107</v>
      </c>
      <c r="AC20" s="37">
        <f t="shared" si="9"/>
        <v>3.1805626156950924</v>
      </c>
      <c r="AD20" s="25"/>
      <c r="AE20" s="24">
        <v>11172286</v>
      </c>
      <c r="AF20" s="24">
        <v>12993225</v>
      </c>
      <c r="AG20" s="24">
        <v>12252266</v>
      </c>
      <c r="AH20" s="24">
        <v>9783899</v>
      </c>
      <c r="AI20" s="24">
        <v>13080804</v>
      </c>
      <c r="AJ20" s="24">
        <v>14917671</v>
      </c>
      <c r="AK20" s="24">
        <v>18619067</v>
      </c>
      <c r="AL20" s="24">
        <v>17922969</v>
      </c>
      <c r="AM20" s="24">
        <v>15659788</v>
      </c>
      <c r="AN20" s="24">
        <v>10732887</v>
      </c>
      <c r="AO20" s="24">
        <v>15355555</v>
      </c>
      <c r="AP20" s="24">
        <v>13480183</v>
      </c>
      <c r="AQ20" s="24">
        <v>13625152</v>
      </c>
      <c r="AR20" s="24">
        <v>11910526</v>
      </c>
      <c r="AS20" s="24">
        <v>6264013</v>
      </c>
      <c r="AT20" s="24">
        <v>12662371</v>
      </c>
      <c r="AU20" s="24">
        <v>14628597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7"/>
        <v>1.9222026854219949</v>
      </c>
      <c r="N21" s="37">
        <f t="shared" si="7"/>
        <v>1.5641293013555788</v>
      </c>
      <c r="O21" s="37">
        <f t="shared" si="7"/>
        <v>1.9717592592592592</v>
      </c>
      <c r="P21" s="37">
        <f t="shared" si="7"/>
        <v>1.9381418092909535</v>
      </c>
      <c r="Q21" s="37">
        <f t="shared" si="7"/>
        <v>2.0730365182591295</v>
      </c>
      <c r="R21" s="37">
        <f t="shared" si="7"/>
        <v>1.7986334405144695</v>
      </c>
      <c r="S21" s="37">
        <f t="shared" si="7"/>
        <v>2.1781588447653428</v>
      </c>
      <c r="T21" s="37">
        <f t="shared" si="7"/>
        <v>1.9787895018746653</v>
      </c>
      <c r="U21" s="37">
        <f t="shared" si="7"/>
        <v>2.6962875662934591</v>
      </c>
      <c r="V21" s="37">
        <f t="shared" si="10"/>
        <v>2.1392000000000002</v>
      </c>
      <c r="W21" s="37">
        <f t="shared" si="10"/>
        <v>2.1941638930333984</v>
      </c>
      <c r="X21" s="37">
        <f t="shared" si="10"/>
        <v>2.3228104401288761</v>
      </c>
      <c r="Y21" s="37">
        <f t="shared" si="10"/>
        <v>2.2395907459240636</v>
      </c>
      <c r="Z21" s="37">
        <f>AR21/AR12</f>
        <v>2.1307490766754</v>
      </c>
      <c r="AA21" s="37">
        <f t="shared" si="11"/>
        <v>1.9954671300854374</v>
      </c>
      <c r="AB21" s="37">
        <f t="shared" si="9"/>
        <v>2.4249671890681697</v>
      </c>
      <c r="AC21" s="37">
        <f t="shared" si="9"/>
        <v>2.5036794029225899</v>
      </c>
      <c r="AD21" s="25"/>
      <c r="AE21" s="24">
        <v>120253</v>
      </c>
      <c r="AF21" s="24">
        <v>75000</v>
      </c>
      <c r="AG21" s="24">
        <v>85180</v>
      </c>
      <c r="AH21" s="24">
        <v>79270</v>
      </c>
      <c r="AI21" s="24">
        <v>82880</v>
      </c>
      <c r="AJ21" s="24">
        <v>44750</v>
      </c>
      <c r="AK21" s="24">
        <v>60335</v>
      </c>
      <c r="AL21" s="24">
        <v>36944</v>
      </c>
      <c r="AM21" s="24">
        <v>45756</v>
      </c>
      <c r="AN21" s="24">
        <v>26740</v>
      </c>
      <c r="AO21" s="24">
        <v>76471</v>
      </c>
      <c r="AP21" s="24">
        <v>78583</v>
      </c>
      <c r="AQ21" s="24">
        <v>141625</v>
      </c>
      <c r="AR21" s="24">
        <v>202500</v>
      </c>
      <c r="AS21" s="24">
        <v>301992</v>
      </c>
      <c r="AT21" s="24">
        <v>314106</v>
      </c>
      <c r="AU21" s="24">
        <v>693727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19528849</v>
      </c>
      <c r="AF22" s="27">
        <f t="shared" ref="AF22:AQ22" si="13">SUM(AF17:AF21)</f>
        <v>20955365</v>
      </c>
      <c r="AG22" s="27">
        <f t="shared" si="13"/>
        <v>20843976</v>
      </c>
      <c r="AH22" s="27">
        <f t="shared" si="13"/>
        <v>17092759</v>
      </c>
      <c r="AI22" s="27">
        <f t="shared" si="13"/>
        <v>26378094</v>
      </c>
      <c r="AJ22" s="27">
        <f t="shared" si="13"/>
        <v>28825581</v>
      </c>
      <c r="AK22" s="27">
        <f t="shared" si="13"/>
        <v>34294508</v>
      </c>
      <c r="AL22" s="27">
        <f t="shared" si="13"/>
        <v>33320483</v>
      </c>
      <c r="AM22" s="27">
        <f t="shared" si="13"/>
        <v>37168768</v>
      </c>
      <c r="AN22" s="27">
        <f t="shared" si="13"/>
        <v>28416053</v>
      </c>
      <c r="AO22" s="27">
        <f t="shared" si="13"/>
        <v>37917168</v>
      </c>
      <c r="AP22" s="27">
        <f t="shared" si="13"/>
        <v>37114749</v>
      </c>
      <c r="AQ22" s="27">
        <f t="shared" si="13"/>
        <v>37809468</v>
      </c>
      <c r="AR22" s="27">
        <f t="shared" ref="AR22:AS22" si="14">SUM(AR17:AR21)</f>
        <v>37065274</v>
      </c>
      <c r="AS22" s="27">
        <f t="shared" si="14"/>
        <v>21908095</v>
      </c>
      <c r="AT22" s="27">
        <f t="shared" ref="AT22:AU22" si="15">SUM(AT17:AT21)</f>
        <v>35663567</v>
      </c>
      <c r="AU22" s="27">
        <f t="shared" si="15"/>
        <v>36452608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16 AI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U23"/>
  <sheetViews>
    <sheetView zoomScale="130" zoomScaleNormal="130" workbookViewId="0">
      <pane xSplit="12" ySplit="7" topLeftCell="AB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3040</v>
      </c>
      <c r="N8" s="24">
        <v>700</v>
      </c>
      <c r="O8" s="24">
        <v>157700</v>
      </c>
      <c r="P8" s="24">
        <v>173700</v>
      </c>
      <c r="Q8" s="24">
        <v>48270</v>
      </c>
      <c r="R8" s="24">
        <v>75620</v>
      </c>
      <c r="S8" s="24">
        <v>90020</v>
      </c>
      <c r="T8" s="24">
        <v>113980</v>
      </c>
      <c r="U8" s="24">
        <v>115800</v>
      </c>
      <c r="V8" s="24">
        <v>142378</v>
      </c>
      <c r="W8" s="24">
        <v>149750</v>
      </c>
      <c r="X8" s="24">
        <v>168098</v>
      </c>
      <c r="Y8" s="24">
        <v>129930</v>
      </c>
      <c r="Z8" s="24">
        <v>146000</v>
      </c>
      <c r="AA8" s="24">
        <v>115250</v>
      </c>
      <c r="AB8" s="24">
        <v>87150</v>
      </c>
      <c r="AC8" s="24">
        <v>97980</v>
      </c>
      <c r="AD8" s="25"/>
      <c r="AE8" s="24">
        <v>1040</v>
      </c>
      <c r="AF8" s="24">
        <v>700</v>
      </c>
      <c r="AG8" s="24">
        <v>156790</v>
      </c>
      <c r="AH8" s="24">
        <v>159660</v>
      </c>
      <c r="AI8" s="24">
        <v>31870</v>
      </c>
      <c r="AJ8" s="24">
        <v>38250</v>
      </c>
      <c r="AK8" s="24">
        <v>65025</v>
      </c>
      <c r="AL8" s="24">
        <v>101980</v>
      </c>
      <c r="AM8" s="24">
        <v>76300</v>
      </c>
      <c r="AN8" s="24">
        <v>135856</v>
      </c>
      <c r="AO8" s="24">
        <v>148360</v>
      </c>
      <c r="AP8" s="24">
        <v>166253</v>
      </c>
      <c r="AQ8" s="24">
        <v>76930</v>
      </c>
      <c r="AR8" s="24">
        <v>141190</v>
      </c>
      <c r="AS8" s="24">
        <v>109019</v>
      </c>
      <c r="AT8" s="24">
        <v>79990</v>
      </c>
      <c r="AU8" s="24">
        <v>93290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95300</v>
      </c>
      <c r="N9" s="24">
        <v>113300</v>
      </c>
      <c r="O9" s="24">
        <v>132800</v>
      </c>
      <c r="P9" s="24">
        <v>135900</v>
      </c>
      <c r="Q9" s="24">
        <v>149350</v>
      </c>
      <c r="R9" s="24">
        <v>213350</v>
      </c>
      <c r="S9" s="24">
        <v>128890</v>
      </c>
      <c r="T9" s="24">
        <v>235710</v>
      </c>
      <c r="U9" s="24">
        <v>325500</v>
      </c>
      <c r="V9" s="24">
        <v>344980</v>
      </c>
      <c r="W9" s="24">
        <v>281867</v>
      </c>
      <c r="X9" s="24">
        <v>279602</v>
      </c>
      <c r="Y9" s="24">
        <v>228250</v>
      </c>
      <c r="Z9" s="24">
        <v>306400</v>
      </c>
      <c r="AA9" s="24">
        <v>300510</v>
      </c>
      <c r="AB9" s="24">
        <v>287400</v>
      </c>
      <c r="AC9" s="24">
        <v>236600</v>
      </c>
      <c r="AD9" s="25"/>
      <c r="AE9" s="24">
        <v>53800</v>
      </c>
      <c r="AF9" s="24">
        <v>93280</v>
      </c>
      <c r="AG9" s="24">
        <v>114165</v>
      </c>
      <c r="AH9" s="24">
        <v>55800</v>
      </c>
      <c r="AI9" s="24">
        <v>92250</v>
      </c>
      <c r="AJ9" s="24">
        <v>193860</v>
      </c>
      <c r="AK9" s="24">
        <v>108240</v>
      </c>
      <c r="AL9" s="24">
        <v>213541</v>
      </c>
      <c r="AM9" s="24">
        <v>307068</v>
      </c>
      <c r="AN9" s="24">
        <v>317760</v>
      </c>
      <c r="AO9" s="24">
        <v>226332</v>
      </c>
      <c r="AP9" s="24">
        <v>227236</v>
      </c>
      <c r="AQ9" s="24">
        <v>190285</v>
      </c>
      <c r="AR9" s="24">
        <v>260980</v>
      </c>
      <c r="AS9" s="24">
        <v>243610</v>
      </c>
      <c r="AT9" s="24">
        <v>135900</v>
      </c>
      <c r="AU9" s="24">
        <v>120010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101400</v>
      </c>
      <c r="N10" s="24">
        <v>122800</v>
      </c>
      <c r="O10" s="24">
        <v>117900</v>
      </c>
      <c r="P10" s="24">
        <v>134400</v>
      </c>
      <c r="Q10" s="24">
        <v>171650</v>
      </c>
      <c r="R10" s="24">
        <v>133450</v>
      </c>
      <c r="S10" s="24">
        <v>73460</v>
      </c>
      <c r="T10" s="24">
        <v>64350</v>
      </c>
      <c r="U10" s="24">
        <v>41290</v>
      </c>
      <c r="V10" s="24">
        <v>40890</v>
      </c>
      <c r="W10" s="24">
        <v>38495</v>
      </c>
      <c r="X10" s="24">
        <v>41000</v>
      </c>
      <c r="Y10" s="24">
        <v>90430</v>
      </c>
      <c r="Z10" s="24">
        <v>81200</v>
      </c>
      <c r="AA10" s="24">
        <v>66380</v>
      </c>
      <c r="AB10" s="24">
        <v>79700</v>
      </c>
      <c r="AC10" s="24">
        <v>99350</v>
      </c>
      <c r="AD10" s="25"/>
      <c r="AE10" s="24">
        <v>63500</v>
      </c>
      <c r="AF10" s="24">
        <v>99900</v>
      </c>
      <c r="AG10" s="24">
        <v>97390</v>
      </c>
      <c r="AH10" s="24">
        <v>55250</v>
      </c>
      <c r="AI10" s="24">
        <v>110120</v>
      </c>
      <c r="AJ10" s="24">
        <v>107962</v>
      </c>
      <c r="AK10" s="24">
        <v>64750</v>
      </c>
      <c r="AL10" s="24">
        <v>63770</v>
      </c>
      <c r="AM10" s="24">
        <v>39240</v>
      </c>
      <c r="AN10" s="24">
        <v>37965</v>
      </c>
      <c r="AO10" s="24">
        <v>33494</v>
      </c>
      <c r="AP10" s="24">
        <v>29767</v>
      </c>
      <c r="AQ10" s="24">
        <v>69562</v>
      </c>
      <c r="AR10" s="24">
        <v>59700</v>
      </c>
      <c r="AS10" s="24">
        <v>41390</v>
      </c>
      <c r="AT10" s="24">
        <v>71879</v>
      </c>
      <c r="AU10" s="24">
        <v>58860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703070</v>
      </c>
      <c r="N11" s="24">
        <v>668600</v>
      </c>
      <c r="O11" s="24">
        <v>700800</v>
      </c>
      <c r="P11" s="24">
        <v>689550</v>
      </c>
      <c r="Q11" s="24">
        <v>548230</v>
      </c>
      <c r="R11" s="24">
        <v>591300</v>
      </c>
      <c r="S11" s="24">
        <v>596980</v>
      </c>
      <c r="T11" s="24">
        <v>551940</v>
      </c>
      <c r="U11" s="24">
        <v>501068</v>
      </c>
      <c r="V11" s="24">
        <v>514340</v>
      </c>
      <c r="W11" s="24">
        <v>466994</v>
      </c>
      <c r="X11" s="24">
        <v>542973</v>
      </c>
      <c r="Y11" s="24">
        <v>603020</v>
      </c>
      <c r="Z11" s="24">
        <v>646350</v>
      </c>
      <c r="AA11" s="24">
        <v>603124</v>
      </c>
      <c r="AB11" s="24">
        <v>637470</v>
      </c>
      <c r="AC11" s="24">
        <v>639350</v>
      </c>
      <c r="AD11" s="25"/>
      <c r="AE11" s="24">
        <v>601375</v>
      </c>
      <c r="AF11" s="24">
        <v>642450</v>
      </c>
      <c r="AG11" s="24">
        <v>698520</v>
      </c>
      <c r="AH11" s="24">
        <v>386150</v>
      </c>
      <c r="AI11" s="24">
        <v>423580</v>
      </c>
      <c r="AJ11" s="24">
        <v>576330</v>
      </c>
      <c r="AK11" s="24">
        <v>572635</v>
      </c>
      <c r="AL11" s="24">
        <v>532757</v>
      </c>
      <c r="AM11" s="24">
        <v>457348</v>
      </c>
      <c r="AN11" s="24">
        <v>496315</v>
      </c>
      <c r="AO11" s="24">
        <v>399760</v>
      </c>
      <c r="AP11" s="24">
        <v>504874</v>
      </c>
      <c r="AQ11" s="24">
        <v>562438</v>
      </c>
      <c r="AR11" s="24">
        <v>614710</v>
      </c>
      <c r="AS11" s="24">
        <v>561722</v>
      </c>
      <c r="AT11" s="24">
        <v>543970</v>
      </c>
      <c r="AU11" s="24">
        <v>402980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153000</v>
      </c>
      <c r="N12" s="24">
        <v>56670</v>
      </c>
      <c r="O12" s="24">
        <v>181200</v>
      </c>
      <c r="P12" s="24">
        <v>238200</v>
      </c>
      <c r="Q12" s="24">
        <v>381100</v>
      </c>
      <c r="R12" s="24">
        <v>156980</v>
      </c>
      <c r="S12" s="24">
        <v>152725</v>
      </c>
      <c r="T12" s="24">
        <v>304087</v>
      </c>
      <c r="U12" s="24">
        <v>491800</v>
      </c>
      <c r="V12" s="24">
        <v>408848</v>
      </c>
      <c r="W12" s="24">
        <v>434254</v>
      </c>
      <c r="X12" s="24">
        <v>249741</v>
      </c>
      <c r="Y12" s="24">
        <v>98597</v>
      </c>
      <c r="Z12" s="24">
        <v>178500</v>
      </c>
      <c r="AA12" s="24">
        <v>194025</v>
      </c>
      <c r="AB12" s="24">
        <v>150270</v>
      </c>
      <c r="AC12" s="24">
        <v>148150</v>
      </c>
      <c r="AD12" s="25"/>
      <c r="AE12" s="24">
        <v>114700</v>
      </c>
      <c r="AF12" s="24">
        <v>54620</v>
      </c>
      <c r="AG12" s="24">
        <v>180000</v>
      </c>
      <c r="AH12" s="24">
        <v>222260</v>
      </c>
      <c r="AI12" s="24">
        <v>367400</v>
      </c>
      <c r="AJ12" s="24">
        <v>151870</v>
      </c>
      <c r="AK12" s="24">
        <v>148445</v>
      </c>
      <c r="AL12" s="24">
        <v>297052</v>
      </c>
      <c r="AM12" s="24">
        <v>477725</v>
      </c>
      <c r="AN12" s="24">
        <v>402998</v>
      </c>
      <c r="AO12" s="24">
        <v>414243</v>
      </c>
      <c r="AP12" s="24">
        <v>248061</v>
      </c>
      <c r="AQ12" s="24">
        <v>94517</v>
      </c>
      <c r="AR12" s="24">
        <v>175450</v>
      </c>
      <c r="AS12" s="24">
        <v>188425</v>
      </c>
      <c r="AT12" s="24">
        <v>143640</v>
      </c>
      <c r="AU12" s="24">
        <v>147020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1055810</v>
      </c>
      <c r="N13" s="27">
        <f t="shared" ref="N13:Y13" si="1">SUM(N8:N12)</f>
        <v>962070</v>
      </c>
      <c r="O13" s="27">
        <f t="shared" si="1"/>
        <v>1290400</v>
      </c>
      <c r="P13" s="27">
        <f t="shared" si="1"/>
        <v>1371750</v>
      </c>
      <c r="Q13" s="27">
        <f t="shared" si="1"/>
        <v>1298600</v>
      </c>
      <c r="R13" s="27">
        <f t="shared" si="1"/>
        <v>1170700</v>
      </c>
      <c r="S13" s="27">
        <f t="shared" si="1"/>
        <v>1042075</v>
      </c>
      <c r="T13" s="27">
        <f t="shared" si="1"/>
        <v>1270067</v>
      </c>
      <c r="U13" s="27">
        <f t="shared" si="1"/>
        <v>1475458</v>
      </c>
      <c r="V13" s="27">
        <f t="shared" si="1"/>
        <v>1451436</v>
      </c>
      <c r="W13" s="27">
        <f t="shared" si="1"/>
        <v>1371360</v>
      </c>
      <c r="X13" s="27">
        <f t="shared" si="1"/>
        <v>1281414</v>
      </c>
      <c r="Y13" s="27">
        <f t="shared" si="1"/>
        <v>1150227</v>
      </c>
      <c r="Z13" s="27">
        <f t="shared" ref="Z13:AA13" si="2">SUM(Z8:Z12)</f>
        <v>1358450</v>
      </c>
      <c r="AA13" s="27">
        <f t="shared" si="2"/>
        <v>1279289</v>
      </c>
      <c r="AB13" s="27">
        <f t="shared" ref="AB13:AC13" si="3">SUM(AB8:AB12)</f>
        <v>1241990</v>
      </c>
      <c r="AC13" s="27">
        <f t="shared" si="3"/>
        <v>1221430</v>
      </c>
      <c r="AD13" s="25"/>
      <c r="AE13" s="27">
        <f>SUM(AE8:AE12)</f>
        <v>834415</v>
      </c>
      <c r="AF13" s="27">
        <f t="shared" ref="AF13:AQ13" si="4">SUM(AF8:AF12)</f>
        <v>890950</v>
      </c>
      <c r="AG13" s="27">
        <f t="shared" si="4"/>
        <v>1246865</v>
      </c>
      <c r="AH13" s="27">
        <f t="shared" si="4"/>
        <v>879120</v>
      </c>
      <c r="AI13" s="27">
        <f t="shared" si="4"/>
        <v>1025220</v>
      </c>
      <c r="AJ13" s="27">
        <f t="shared" si="4"/>
        <v>1068272</v>
      </c>
      <c r="AK13" s="27">
        <f t="shared" si="4"/>
        <v>959095</v>
      </c>
      <c r="AL13" s="27">
        <f t="shared" si="4"/>
        <v>1209100</v>
      </c>
      <c r="AM13" s="27">
        <f t="shared" si="4"/>
        <v>1357681</v>
      </c>
      <c r="AN13" s="27">
        <f t="shared" si="4"/>
        <v>1390894</v>
      </c>
      <c r="AO13" s="27">
        <f t="shared" si="4"/>
        <v>1222189</v>
      </c>
      <c r="AP13" s="27">
        <f t="shared" si="4"/>
        <v>1176191</v>
      </c>
      <c r="AQ13" s="27">
        <f t="shared" si="4"/>
        <v>993732</v>
      </c>
      <c r="AR13" s="27">
        <f t="shared" ref="AR13:AS13" si="5">SUM(AR8:AR12)</f>
        <v>1252030</v>
      </c>
      <c r="AS13" s="27">
        <f t="shared" si="5"/>
        <v>1144166</v>
      </c>
      <c r="AT13" s="27">
        <f t="shared" ref="AT13:AU13" si="6">SUM(AT8:AT12)</f>
        <v>975379</v>
      </c>
      <c r="AU13" s="27">
        <f t="shared" si="6"/>
        <v>822160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>AE17/AE8</f>
        <v>3</v>
      </c>
      <c r="N17" s="37">
        <f t="shared" ref="M17:Y21" si="7">AF17/AF8</f>
        <v>1</v>
      </c>
      <c r="O17" s="37">
        <f t="shared" si="7"/>
        <v>2.0279992346450668</v>
      </c>
      <c r="P17" s="37">
        <f t="shared" si="7"/>
        <v>1.4647375673305776</v>
      </c>
      <c r="Q17" s="37">
        <f t="shared" si="7"/>
        <v>1.0461248823344838</v>
      </c>
      <c r="R17" s="37">
        <f t="shared" si="7"/>
        <v>0.55137254901960786</v>
      </c>
      <c r="S17" s="37">
        <f t="shared" si="7"/>
        <v>1.0865051903114187</v>
      </c>
      <c r="T17" s="37">
        <f t="shared" si="7"/>
        <v>1.4709747009217493</v>
      </c>
      <c r="U17" s="37">
        <f t="shared" si="7"/>
        <v>1.432267365661861</v>
      </c>
      <c r="V17" s="37">
        <f t="shared" si="7"/>
        <v>1.4196354964079614</v>
      </c>
      <c r="W17" s="37">
        <f t="shared" si="7"/>
        <v>1.9007077379347532</v>
      </c>
      <c r="X17" s="37">
        <f t="shared" si="7"/>
        <v>2.0286611369418899</v>
      </c>
      <c r="Y17" s="37">
        <f t="shared" si="7"/>
        <v>0.81415572598466135</v>
      </c>
      <c r="Z17" s="37">
        <f>AR17/AR8</f>
        <v>1.0846873008003399</v>
      </c>
      <c r="AA17" s="37">
        <f>AS17/AS8</f>
        <v>0.92687513185774961</v>
      </c>
      <c r="AB17" s="37">
        <f>AT17/AT8</f>
        <v>0.84756844605575699</v>
      </c>
      <c r="AC17" s="37">
        <f>AU17/AU8</f>
        <v>1.1556544109765248</v>
      </c>
      <c r="AD17" s="25"/>
      <c r="AE17" s="24">
        <v>3120</v>
      </c>
      <c r="AF17" s="24">
        <v>700</v>
      </c>
      <c r="AG17" s="24">
        <v>317970</v>
      </c>
      <c r="AH17" s="24">
        <v>233860</v>
      </c>
      <c r="AI17" s="24">
        <v>33340</v>
      </c>
      <c r="AJ17" s="24">
        <v>21090</v>
      </c>
      <c r="AK17" s="24">
        <v>70650</v>
      </c>
      <c r="AL17" s="24">
        <v>150010</v>
      </c>
      <c r="AM17" s="24">
        <v>109282</v>
      </c>
      <c r="AN17" s="24">
        <v>192866</v>
      </c>
      <c r="AO17" s="24">
        <v>281989</v>
      </c>
      <c r="AP17" s="24">
        <v>337271</v>
      </c>
      <c r="AQ17" s="24">
        <v>62633</v>
      </c>
      <c r="AR17" s="24">
        <v>153147</v>
      </c>
      <c r="AS17" s="24">
        <v>101047</v>
      </c>
      <c r="AT17" s="24">
        <v>67797</v>
      </c>
      <c r="AU17" s="24">
        <v>107811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1.7801115241635688</v>
      </c>
      <c r="N18" s="37">
        <f t="shared" si="7"/>
        <v>3.3634219554030875</v>
      </c>
      <c r="O18" s="37">
        <f t="shared" si="7"/>
        <v>4.2268646257609603</v>
      </c>
      <c r="P18" s="37">
        <f t="shared" si="7"/>
        <v>2.9598566308243726</v>
      </c>
      <c r="Q18" s="37">
        <f t="shared" si="7"/>
        <v>3.1665040650406504</v>
      </c>
      <c r="R18" s="37">
        <f t="shared" si="7"/>
        <v>5.570566388115135</v>
      </c>
      <c r="S18" s="37">
        <f t="shared" si="7"/>
        <v>5.3313008130081299</v>
      </c>
      <c r="T18" s="37">
        <f t="shared" si="7"/>
        <v>5.5584594995808772</v>
      </c>
      <c r="U18" s="37">
        <f t="shared" si="7"/>
        <v>6.5128375473836417</v>
      </c>
      <c r="V18" s="37">
        <f t="shared" si="7"/>
        <v>5.0489520392749245</v>
      </c>
      <c r="W18" s="37">
        <f t="shared" si="7"/>
        <v>5.2499116342364314</v>
      </c>
      <c r="X18" s="37">
        <f t="shared" si="7"/>
        <v>5.7505500888943653</v>
      </c>
      <c r="Y18" s="37">
        <f t="shared" si="7"/>
        <v>4.6904117507948602</v>
      </c>
      <c r="Z18" s="37">
        <f>AR18/AR9</f>
        <v>4.6008851252969576</v>
      </c>
      <c r="AA18" s="37">
        <f t="shared" ref="AA18:AA21" si="8">AS18/AS9</f>
        <v>3.2607405278929438</v>
      </c>
      <c r="AB18" s="37">
        <f t="shared" ref="AB18:AC20" si="9">AT18/AT9</f>
        <v>1.7974981604120677</v>
      </c>
      <c r="AC18" s="37">
        <f t="shared" si="9"/>
        <v>1.8902091492375634</v>
      </c>
      <c r="AD18" s="25"/>
      <c r="AE18" s="24">
        <v>95770</v>
      </c>
      <c r="AF18" s="24">
        <v>313740</v>
      </c>
      <c r="AG18" s="24">
        <v>482560</v>
      </c>
      <c r="AH18" s="24">
        <v>165160</v>
      </c>
      <c r="AI18" s="24">
        <v>292110</v>
      </c>
      <c r="AJ18" s="24">
        <v>1079910</v>
      </c>
      <c r="AK18" s="24">
        <v>577060</v>
      </c>
      <c r="AL18" s="24">
        <v>1186959</v>
      </c>
      <c r="AM18" s="24">
        <v>1999884</v>
      </c>
      <c r="AN18" s="24">
        <v>1604355</v>
      </c>
      <c r="AO18" s="24">
        <v>1188223</v>
      </c>
      <c r="AP18" s="24">
        <v>1306732</v>
      </c>
      <c r="AQ18" s="24">
        <v>892515</v>
      </c>
      <c r="AR18" s="24">
        <v>1200739</v>
      </c>
      <c r="AS18" s="24">
        <v>794349</v>
      </c>
      <c r="AT18" s="24">
        <v>244280</v>
      </c>
      <c r="AU18" s="24">
        <v>226844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2.2311811023622048</v>
      </c>
      <c r="N19" s="37">
        <f t="shared" si="7"/>
        <v>3.5722722722722722</v>
      </c>
      <c r="O19" s="37">
        <f t="shared" si="7"/>
        <v>3.1683951124345415</v>
      </c>
      <c r="P19" s="37">
        <f t="shared" si="7"/>
        <v>2.5225339366515835</v>
      </c>
      <c r="Q19" s="37">
        <f t="shared" si="7"/>
        <v>2.2708863058481654</v>
      </c>
      <c r="R19" s="37">
        <f t="shared" si="7"/>
        <v>4.3840425334840036</v>
      </c>
      <c r="S19" s="37">
        <f>AK19/AK10</f>
        <v>3.4277992277992277</v>
      </c>
      <c r="T19" s="37">
        <f>AL19/AL10</f>
        <v>3.5711776697506665</v>
      </c>
      <c r="U19" s="37">
        <f>AM19/AM10</f>
        <v>4.1816258919469931</v>
      </c>
      <c r="V19" s="37">
        <f t="shared" si="7"/>
        <v>3.5316475701303833</v>
      </c>
      <c r="W19" s="37">
        <f t="shared" si="7"/>
        <v>3.5123902788559147</v>
      </c>
      <c r="X19" s="37">
        <f t="shared" si="7"/>
        <v>3.9797426680552288</v>
      </c>
      <c r="Y19" s="37">
        <f t="shared" si="7"/>
        <v>3.1823984359276616</v>
      </c>
      <c r="Z19" s="37">
        <f t="shared" ref="Z19:Z21" si="10">AR19/AR10</f>
        <v>2.7000335008375211</v>
      </c>
      <c r="AA19" s="37">
        <f t="shared" si="8"/>
        <v>2.2379560280260931</v>
      </c>
      <c r="AB19" s="37">
        <f t="shared" si="9"/>
        <v>1.7581212871631491</v>
      </c>
      <c r="AC19" s="37">
        <f t="shared" si="9"/>
        <v>1.6048589874277948</v>
      </c>
      <c r="AD19" s="25"/>
      <c r="AE19" s="24">
        <v>141680</v>
      </c>
      <c r="AF19" s="24">
        <v>356870</v>
      </c>
      <c r="AG19" s="24">
        <v>308570</v>
      </c>
      <c r="AH19" s="24">
        <v>139370</v>
      </c>
      <c r="AI19" s="24">
        <v>250070</v>
      </c>
      <c r="AJ19" s="24">
        <v>473310</v>
      </c>
      <c r="AK19" s="24">
        <v>221950</v>
      </c>
      <c r="AL19" s="24">
        <v>227734</v>
      </c>
      <c r="AM19" s="24">
        <v>164087</v>
      </c>
      <c r="AN19" s="24">
        <v>134079</v>
      </c>
      <c r="AO19" s="24">
        <v>117644</v>
      </c>
      <c r="AP19" s="24">
        <v>118465</v>
      </c>
      <c r="AQ19" s="24">
        <v>221374</v>
      </c>
      <c r="AR19" s="24">
        <v>161192</v>
      </c>
      <c r="AS19" s="24">
        <v>92629</v>
      </c>
      <c r="AT19" s="24">
        <v>126372</v>
      </c>
      <c r="AU19" s="24">
        <v>94462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1.0891257534816046</v>
      </c>
      <c r="N20" s="37">
        <f t="shared" si="7"/>
        <v>2.4139777414584791</v>
      </c>
      <c r="O20" s="37">
        <f t="shared" si="7"/>
        <v>2.3694625780221039</v>
      </c>
      <c r="P20" s="37">
        <f t="shared" si="7"/>
        <v>0.76288747895895381</v>
      </c>
      <c r="Q20" s="37">
        <f t="shared" si="7"/>
        <v>1.3074130034468106</v>
      </c>
      <c r="R20" s="37">
        <f t="shared" si="7"/>
        <v>2.4023337324102512</v>
      </c>
      <c r="S20" s="37">
        <f t="shared" si="7"/>
        <v>2.08045089804151</v>
      </c>
      <c r="T20" s="37">
        <f t="shared" si="7"/>
        <v>1.9148429771922284</v>
      </c>
      <c r="U20" s="37">
        <f t="shared" si="7"/>
        <v>3.0931784986487312</v>
      </c>
      <c r="V20" s="37">
        <f t="shared" si="7"/>
        <v>2.1456534660447497</v>
      </c>
      <c r="W20" s="37">
        <f t="shared" si="7"/>
        <v>2.598629177506504</v>
      </c>
      <c r="X20" s="37">
        <f t="shared" si="7"/>
        <v>2.7814840930608429</v>
      </c>
      <c r="Y20" s="37">
        <f t="shared" si="7"/>
        <v>1.9361689644014095</v>
      </c>
      <c r="Z20" s="37">
        <f t="shared" si="10"/>
        <v>2.6832685331294432</v>
      </c>
      <c r="AA20" s="37">
        <f t="shared" si="8"/>
        <v>1.8822371208533759</v>
      </c>
      <c r="AB20" s="37">
        <f t="shared" si="9"/>
        <v>1.2200029413386768</v>
      </c>
      <c r="AC20" s="37">
        <f t="shared" si="9"/>
        <v>1.0008859000446673</v>
      </c>
      <c r="AD20" s="25"/>
      <c r="AE20" s="24">
        <v>654973</v>
      </c>
      <c r="AF20" s="24">
        <v>1550860</v>
      </c>
      <c r="AG20" s="24">
        <v>1655117</v>
      </c>
      <c r="AH20" s="24">
        <v>294589</v>
      </c>
      <c r="AI20" s="24">
        <v>553794</v>
      </c>
      <c r="AJ20" s="24">
        <v>1384537</v>
      </c>
      <c r="AK20" s="24">
        <v>1191339</v>
      </c>
      <c r="AL20" s="24">
        <v>1020146</v>
      </c>
      <c r="AM20" s="24">
        <v>1414659</v>
      </c>
      <c r="AN20" s="24">
        <v>1064920</v>
      </c>
      <c r="AO20" s="24">
        <v>1038828</v>
      </c>
      <c r="AP20" s="24">
        <v>1404299</v>
      </c>
      <c r="AQ20" s="24">
        <v>1088975</v>
      </c>
      <c r="AR20" s="24">
        <v>1649432</v>
      </c>
      <c r="AS20" s="24">
        <v>1057294</v>
      </c>
      <c r="AT20" s="24">
        <v>663645</v>
      </c>
      <c r="AU20" s="24">
        <v>403337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7"/>
        <v>1.0938099389712292</v>
      </c>
      <c r="N21" s="37">
        <f t="shared" si="7"/>
        <v>0.67960454046136942</v>
      </c>
      <c r="O21" s="37">
        <f t="shared" si="7"/>
        <v>2.0333888888888887</v>
      </c>
      <c r="P21" s="37">
        <f t="shared" si="7"/>
        <v>1.8647079996400613</v>
      </c>
      <c r="Q21" s="37">
        <f t="shared" si="7"/>
        <v>1.495264017419706</v>
      </c>
      <c r="R21" s="37">
        <f t="shared" si="7"/>
        <v>1.0397708566537169</v>
      </c>
      <c r="S21" s="37">
        <f t="shared" si="7"/>
        <v>1.8359998652699654</v>
      </c>
      <c r="T21" s="37">
        <f t="shared" si="7"/>
        <v>1.6969621480414203</v>
      </c>
      <c r="U21" s="37">
        <f t="shared" si="7"/>
        <v>1.4883604584227328</v>
      </c>
      <c r="V21" s="37">
        <f t="shared" si="7"/>
        <v>1.7087156760083178</v>
      </c>
      <c r="W21" s="37">
        <f t="shared" si="7"/>
        <v>1.704936474484783</v>
      </c>
      <c r="X21" s="37">
        <f t="shared" si="7"/>
        <v>1.8237852786209843</v>
      </c>
      <c r="Y21" s="37">
        <f t="shared" si="7"/>
        <v>1.277801876911032</v>
      </c>
      <c r="Z21" s="37">
        <f t="shared" si="10"/>
        <v>1.7748247363921346</v>
      </c>
      <c r="AA21" s="37">
        <f t="shared" si="8"/>
        <v>1.6276502587236301</v>
      </c>
      <c r="AB21" s="37">
        <f>AT21/AT12</f>
        <v>1.5424742411584518</v>
      </c>
      <c r="AC21" s="37">
        <f>AU21/AU12</f>
        <v>2.15328526731057</v>
      </c>
      <c r="AD21" s="25"/>
      <c r="AE21" s="24">
        <v>125460</v>
      </c>
      <c r="AF21" s="24">
        <v>37120</v>
      </c>
      <c r="AG21" s="24">
        <v>366010</v>
      </c>
      <c r="AH21" s="24">
        <v>414450</v>
      </c>
      <c r="AI21" s="24">
        <v>549360</v>
      </c>
      <c r="AJ21" s="24">
        <v>157910</v>
      </c>
      <c r="AK21" s="24">
        <v>272545</v>
      </c>
      <c r="AL21" s="24">
        <v>504086</v>
      </c>
      <c r="AM21" s="24">
        <v>711027</v>
      </c>
      <c r="AN21" s="24">
        <v>688609</v>
      </c>
      <c r="AO21" s="24">
        <v>706258</v>
      </c>
      <c r="AP21" s="24">
        <v>452410</v>
      </c>
      <c r="AQ21" s="24">
        <v>120774</v>
      </c>
      <c r="AR21" s="24">
        <v>311393</v>
      </c>
      <c r="AS21" s="24">
        <v>306690</v>
      </c>
      <c r="AT21" s="24">
        <v>221561</v>
      </c>
      <c r="AU21" s="24">
        <v>316576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1021003</v>
      </c>
      <c r="AF22" s="27">
        <f t="shared" ref="AF22:AQ22" si="11">SUM(AF17:AF21)</f>
        <v>2259290</v>
      </c>
      <c r="AG22" s="27">
        <f t="shared" si="11"/>
        <v>3130227</v>
      </c>
      <c r="AH22" s="27">
        <f t="shared" si="11"/>
        <v>1247429</v>
      </c>
      <c r="AI22" s="27">
        <f t="shared" si="11"/>
        <v>1678674</v>
      </c>
      <c r="AJ22" s="27">
        <f t="shared" si="11"/>
        <v>3116757</v>
      </c>
      <c r="AK22" s="27">
        <f t="shared" si="11"/>
        <v>2333544</v>
      </c>
      <c r="AL22" s="27">
        <f t="shared" si="11"/>
        <v>3088935</v>
      </c>
      <c r="AM22" s="27">
        <f t="shared" si="11"/>
        <v>4398939</v>
      </c>
      <c r="AN22" s="27">
        <f t="shared" si="11"/>
        <v>3684829</v>
      </c>
      <c r="AO22" s="27">
        <f t="shared" si="11"/>
        <v>3332942</v>
      </c>
      <c r="AP22" s="27">
        <f t="shared" si="11"/>
        <v>3619177</v>
      </c>
      <c r="AQ22" s="27">
        <f t="shared" si="11"/>
        <v>2386271</v>
      </c>
      <c r="AR22" s="27">
        <f t="shared" ref="AR22:AS22" si="12">SUM(AR17:AR21)</f>
        <v>3475903</v>
      </c>
      <c r="AS22" s="27">
        <f t="shared" si="12"/>
        <v>2352009</v>
      </c>
      <c r="AT22" s="27">
        <f t="shared" ref="AT22:AU22" si="13">SUM(AT17:AT21)</f>
        <v>1323655</v>
      </c>
      <c r="AU22" s="27">
        <f t="shared" si="13"/>
        <v>1149030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7 AI16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67840</v>
      </c>
      <c r="N8" s="24">
        <v>58080</v>
      </c>
      <c r="O8" s="24">
        <v>350000</v>
      </c>
      <c r="P8" s="24">
        <v>363000</v>
      </c>
      <c r="Q8" s="24">
        <v>189750</v>
      </c>
      <c r="R8" s="24">
        <v>51050</v>
      </c>
      <c r="S8" s="24">
        <v>150000</v>
      </c>
      <c r="T8" s="24">
        <v>245550</v>
      </c>
      <c r="U8" s="24">
        <v>328900</v>
      </c>
      <c r="V8" s="24">
        <v>533860</v>
      </c>
      <c r="W8" s="24">
        <v>327932</v>
      </c>
      <c r="X8" s="24">
        <v>500300</v>
      </c>
      <c r="Y8" s="24">
        <v>395974</v>
      </c>
      <c r="Z8" s="24">
        <v>506780</v>
      </c>
      <c r="AA8" s="24">
        <v>264370</v>
      </c>
      <c r="AB8" s="24">
        <v>339480</v>
      </c>
      <c r="AC8" s="24">
        <v>441340</v>
      </c>
      <c r="AD8" s="25"/>
      <c r="AE8" s="24">
        <v>44340</v>
      </c>
      <c r="AF8" s="24">
        <v>41880</v>
      </c>
      <c r="AG8" s="24">
        <v>345000</v>
      </c>
      <c r="AH8" s="24">
        <v>363000</v>
      </c>
      <c r="AI8" s="24">
        <v>172395</v>
      </c>
      <c r="AJ8" s="24">
        <v>17880</v>
      </c>
      <c r="AK8" s="24">
        <v>85400</v>
      </c>
      <c r="AL8" s="24">
        <v>219050</v>
      </c>
      <c r="AM8" s="24">
        <v>216940</v>
      </c>
      <c r="AN8" s="24">
        <v>533860</v>
      </c>
      <c r="AO8" s="24">
        <v>327932</v>
      </c>
      <c r="AP8" s="24">
        <v>500300</v>
      </c>
      <c r="AQ8" s="24">
        <v>315374</v>
      </c>
      <c r="AR8" s="24">
        <v>461180</v>
      </c>
      <c r="AS8" s="24">
        <v>187450</v>
      </c>
      <c r="AT8" s="24">
        <v>334860</v>
      </c>
      <c r="AU8" s="24">
        <v>394965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104640</v>
      </c>
      <c r="N9" s="24">
        <v>149740</v>
      </c>
      <c r="O9" s="24">
        <v>303000</v>
      </c>
      <c r="P9" s="24">
        <v>395000</v>
      </c>
      <c r="Q9" s="24">
        <v>616500</v>
      </c>
      <c r="R9" s="24">
        <v>728430</v>
      </c>
      <c r="S9" s="24">
        <v>490200</v>
      </c>
      <c r="T9" s="24">
        <v>669695</v>
      </c>
      <c r="U9" s="24">
        <v>684500</v>
      </c>
      <c r="V9" s="24">
        <v>731890</v>
      </c>
      <c r="W9" s="24">
        <v>747900</v>
      </c>
      <c r="X9" s="24">
        <v>811060</v>
      </c>
      <c r="Y9" s="24">
        <v>744900</v>
      </c>
      <c r="Z9" s="24">
        <v>777100</v>
      </c>
      <c r="AA9" s="24">
        <v>822100</v>
      </c>
      <c r="AB9" s="24">
        <v>827700</v>
      </c>
      <c r="AC9" s="24">
        <v>550700</v>
      </c>
      <c r="AD9" s="25"/>
      <c r="AE9" s="24">
        <v>40340</v>
      </c>
      <c r="AF9" s="24">
        <v>133140</v>
      </c>
      <c r="AG9" s="24">
        <v>303000</v>
      </c>
      <c r="AH9" s="24">
        <v>340500</v>
      </c>
      <c r="AI9" s="24">
        <v>473150</v>
      </c>
      <c r="AJ9" s="24">
        <v>607990</v>
      </c>
      <c r="AK9" s="24">
        <v>377900</v>
      </c>
      <c r="AL9" s="24">
        <v>590995</v>
      </c>
      <c r="AM9" s="24">
        <v>627350</v>
      </c>
      <c r="AN9" s="24">
        <v>625550</v>
      </c>
      <c r="AO9" s="24">
        <v>660750</v>
      </c>
      <c r="AP9" s="24">
        <v>760760</v>
      </c>
      <c r="AQ9" s="24">
        <v>688611</v>
      </c>
      <c r="AR9" s="24">
        <v>725980</v>
      </c>
      <c r="AS9" s="24">
        <v>734246</v>
      </c>
      <c r="AT9" s="24">
        <v>512275</v>
      </c>
      <c r="AU9" s="24">
        <v>413985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96550</v>
      </c>
      <c r="N10" s="24">
        <v>100750</v>
      </c>
      <c r="O10" s="24">
        <v>301000</v>
      </c>
      <c r="P10" s="24">
        <v>200000</v>
      </c>
      <c r="Q10" s="24">
        <v>133925</v>
      </c>
      <c r="R10" s="24">
        <v>111225</v>
      </c>
      <c r="S10" s="24">
        <v>116000</v>
      </c>
      <c r="T10" s="24">
        <v>137000</v>
      </c>
      <c r="U10" s="24">
        <v>87600</v>
      </c>
      <c r="V10" s="24">
        <v>81200</v>
      </c>
      <c r="W10" s="24">
        <v>85500</v>
      </c>
      <c r="X10" s="24">
        <v>81000</v>
      </c>
      <c r="Y10" s="24">
        <v>123800</v>
      </c>
      <c r="Z10" s="24">
        <v>128362</v>
      </c>
      <c r="AA10" s="24">
        <v>131650</v>
      </c>
      <c r="AB10" s="24">
        <v>135450</v>
      </c>
      <c r="AC10" s="24">
        <v>148920</v>
      </c>
      <c r="AD10" s="25"/>
      <c r="AE10" s="24">
        <v>28700</v>
      </c>
      <c r="AF10" s="24">
        <v>85350</v>
      </c>
      <c r="AG10" s="24">
        <v>300910</v>
      </c>
      <c r="AH10" s="24">
        <v>147290</v>
      </c>
      <c r="AI10" s="24">
        <v>125275</v>
      </c>
      <c r="AJ10" s="24">
        <v>105625</v>
      </c>
      <c r="AK10" s="24">
        <v>94980</v>
      </c>
      <c r="AL10" s="24">
        <v>134200</v>
      </c>
      <c r="AM10" s="24">
        <v>75700</v>
      </c>
      <c r="AN10" s="24">
        <v>53770</v>
      </c>
      <c r="AO10" s="24">
        <v>53060</v>
      </c>
      <c r="AP10" s="24">
        <v>66100</v>
      </c>
      <c r="AQ10" s="24">
        <v>98955</v>
      </c>
      <c r="AR10" s="24">
        <v>99012</v>
      </c>
      <c r="AS10" s="24">
        <v>96850</v>
      </c>
      <c r="AT10" s="24">
        <v>101475</v>
      </c>
      <c r="AU10" s="24">
        <v>109995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628660</v>
      </c>
      <c r="N11" s="24">
        <v>811500</v>
      </c>
      <c r="O11" s="24">
        <v>1100000</v>
      </c>
      <c r="P11" s="24">
        <v>1073000</v>
      </c>
      <c r="Q11" s="24">
        <v>1148210</v>
      </c>
      <c r="R11" s="24">
        <v>969950</v>
      </c>
      <c r="S11" s="24">
        <v>869000</v>
      </c>
      <c r="T11" s="24">
        <v>980572</v>
      </c>
      <c r="U11" s="24">
        <v>871840</v>
      </c>
      <c r="V11" s="24">
        <v>894290</v>
      </c>
      <c r="W11" s="24">
        <v>1028772</v>
      </c>
      <c r="X11" s="24">
        <v>1057280</v>
      </c>
      <c r="Y11" s="24">
        <v>1078150</v>
      </c>
      <c r="Z11" s="24">
        <v>1078120</v>
      </c>
      <c r="AA11" s="24">
        <v>1129500</v>
      </c>
      <c r="AB11" s="24">
        <v>1123180</v>
      </c>
      <c r="AC11" s="24">
        <v>1415045</v>
      </c>
      <c r="AD11" s="25"/>
      <c r="AE11" s="24">
        <v>305960</v>
      </c>
      <c r="AF11" s="24">
        <v>808400</v>
      </c>
      <c r="AG11" s="24">
        <v>1100000</v>
      </c>
      <c r="AH11" s="24">
        <v>807400</v>
      </c>
      <c r="AI11" s="24">
        <v>1132510</v>
      </c>
      <c r="AJ11" s="24">
        <v>969950</v>
      </c>
      <c r="AK11" s="24">
        <v>778500</v>
      </c>
      <c r="AL11" s="24">
        <v>941572</v>
      </c>
      <c r="AM11" s="24">
        <v>865690</v>
      </c>
      <c r="AN11" s="24">
        <v>887240</v>
      </c>
      <c r="AO11" s="24">
        <v>979492</v>
      </c>
      <c r="AP11" s="24">
        <v>1051780</v>
      </c>
      <c r="AQ11" s="24">
        <v>1078150</v>
      </c>
      <c r="AR11" s="24">
        <v>1078120</v>
      </c>
      <c r="AS11" s="24">
        <v>1129500</v>
      </c>
      <c r="AT11" s="24">
        <v>1105414</v>
      </c>
      <c r="AU11" s="24">
        <v>1254863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19650</v>
      </c>
      <c r="N12" s="24">
        <v>7050</v>
      </c>
      <c r="O12" s="24">
        <v>34000</v>
      </c>
      <c r="P12" s="24">
        <v>29700</v>
      </c>
      <c r="Q12" s="24">
        <v>36000</v>
      </c>
      <c r="R12" s="24">
        <v>8125</v>
      </c>
      <c r="S12" s="24">
        <v>12000</v>
      </c>
      <c r="T12" s="24">
        <v>5700</v>
      </c>
      <c r="U12" s="24">
        <v>45800</v>
      </c>
      <c r="V12" s="24">
        <v>25400</v>
      </c>
      <c r="W12" s="24">
        <v>97670</v>
      </c>
      <c r="X12" s="24">
        <v>68454</v>
      </c>
      <c r="Y12" s="24">
        <v>38540</v>
      </c>
      <c r="Z12" s="24">
        <v>26700</v>
      </c>
      <c r="AA12" s="24">
        <v>61370</v>
      </c>
      <c r="AB12" s="24">
        <v>12360</v>
      </c>
      <c r="AC12" s="24">
        <v>37520</v>
      </c>
      <c r="AD12" s="25"/>
      <c r="AE12" s="24">
        <v>7850</v>
      </c>
      <c r="AF12" s="24">
        <v>4450</v>
      </c>
      <c r="AG12" s="24">
        <v>34000</v>
      </c>
      <c r="AH12" s="24">
        <v>29700</v>
      </c>
      <c r="AI12" s="24">
        <v>35300</v>
      </c>
      <c r="AJ12" s="24">
        <v>8125</v>
      </c>
      <c r="AK12" s="24">
        <v>10740</v>
      </c>
      <c r="AL12" s="24">
        <v>5700</v>
      </c>
      <c r="AM12" s="24">
        <v>45800</v>
      </c>
      <c r="AN12" s="24">
        <v>25400</v>
      </c>
      <c r="AO12" s="24">
        <v>97600</v>
      </c>
      <c r="AP12" s="24">
        <v>68454</v>
      </c>
      <c r="AQ12" s="24">
        <v>38540</v>
      </c>
      <c r="AR12" s="24">
        <v>26700</v>
      </c>
      <c r="AS12" s="24">
        <v>61370</v>
      </c>
      <c r="AT12" s="24">
        <v>12360</v>
      </c>
      <c r="AU12" s="24">
        <v>37295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917340</v>
      </c>
      <c r="N13" s="27">
        <f t="shared" ref="N13:Y13" si="1">SUM(N8:N12)</f>
        <v>1127120</v>
      </c>
      <c r="O13" s="27">
        <f t="shared" si="1"/>
        <v>2088000</v>
      </c>
      <c r="P13" s="27">
        <f t="shared" si="1"/>
        <v>2060700</v>
      </c>
      <c r="Q13" s="27">
        <f t="shared" si="1"/>
        <v>2124385</v>
      </c>
      <c r="R13" s="27">
        <f t="shared" si="1"/>
        <v>1868780</v>
      </c>
      <c r="S13" s="27">
        <f t="shared" si="1"/>
        <v>1637200</v>
      </c>
      <c r="T13" s="27">
        <f t="shared" si="1"/>
        <v>2038517</v>
      </c>
      <c r="U13" s="27">
        <f t="shared" si="1"/>
        <v>2018640</v>
      </c>
      <c r="V13" s="27">
        <f t="shared" si="1"/>
        <v>2266640</v>
      </c>
      <c r="W13" s="27">
        <f t="shared" si="1"/>
        <v>2287774</v>
      </c>
      <c r="X13" s="27">
        <f t="shared" si="1"/>
        <v>2518094</v>
      </c>
      <c r="Y13" s="27">
        <f t="shared" si="1"/>
        <v>2381364</v>
      </c>
      <c r="Z13" s="27">
        <f t="shared" ref="Z13:AA13" si="2">SUM(Z8:Z12)</f>
        <v>2517062</v>
      </c>
      <c r="AA13" s="27">
        <f t="shared" si="2"/>
        <v>2408990</v>
      </c>
      <c r="AB13" s="27">
        <f t="shared" ref="AB13:AC13" si="3">SUM(AB8:AB12)</f>
        <v>2438170</v>
      </c>
      <c r="AC13" s="27">
        <f t="shared" si="3"/>
        <v>2593525</v>
      </c>
      <c r="AD13" s="25"/>
      <c r="AE13" s="27">
        <f>SUM(AE8:AE12)</f>
        <v>427190</v>
      </c>
      <c r="AF13" s="27">
        <f t="shared" ref="AF13:AQ13" si="4">SUM(AF8:AF12)</f>
        <v>1073220</v>
      </c>
      <c r="AG13" s="27">
        <f t="shared" si="4"/>
        <v>2082910</v>
      </c>
      <c r="AH13" s="27">
        <f t="shared" si="4"/>
        <v>1687890</v>
      </c>
      <c r="AI13" s="27">
        <f t="shared" si="4"/>
        <v>1938630</v>
      </c>
      <c r="AJ13" s="27">
        <f t="shared" si="4"/>
        <v>1709570</v>
      </c>
      <c r="AK13" s="27">
        <f t="shared" si="4"/>
        <v>1347520</v>
      </c>
      <c r="AL13" s="27">
        <f t="shared" si="4"/>
        <v>1891517</v>
      </c>
      <c r="AM13" s="27">
        <f t="shared" si="4"/>
        <v>1831480</v>
      </c>
      <c r="AN13" s="27">
        <f t="shared" si="4"/>
        <v>2125820</v>
      </c>
      <c r="AO13" s="27">
        <f t="shared" si="4"/>
        <v>2118834</v>
      </c>
      <c r="AP13" s="27">
        <f t="shared" si="4"/>
        <v>2447394</v>
      </c>
      <c r="AQ13" s="27">
        <f t="shared" si="4"/>
        <v>2219630</v>
      </c>
      <c r="AR13" s="27">
        <f t="shared" ref="AR13:AS13" si="5">SUM(AR8:AR12)</f>
        <v>2390992</v>
      </c>
      <c r="AS13" s="27">
        <f t="shared" si="5"/>
        <v>2209416</v>
      </c>
      <c r="AT13" s="27">
        <f t="shared" ref="AT13:AU13" si="6">SUM(AT8:AT12)</f>
        <v>2066384</v>
      </c>
      <c r="AU13" s="27">
        <f t="shared" si="6"/>
        <v>2211103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21" si="7">AE17/AE8</f>
        <v>1.0579612088407757</v>
      </c>
      <c r="N17" s="37">
        <f t="shared" si="7"/>
        <v>1.2695797516714422</v>
      </c>
      <c r="O17" s="37">
        <f t="shared" si="7"/>
        <v>2.34</v>
      </c>
      <c r="P17" s="37">
        <f t="shared" si="7"/>
        <v>1.8827823691460055</v>
      </c>
      <c r="Q17" s="37">
        <f t="shared" si="7"/>
        <v>1.3741697845065113</v>
      </c>
      <c r="R17" s="37">
        <f t="shared" si="7"/>
        <v>0.71029082774049213</v>
      </c>
      <c r="S17" s="37">
        <f t="shared" si="7"/>
        <v>1.3241217798594849</v>
      </c>
      <c r="T17" s="37">
        <f t="shared" si="7"/>
        <v>2.0060260214562886</v>
      </c>
      <c r="U17" s="37">
        <f t="shared" ref="U17:U21" si="8">AM17/AM8</f>
        <v>2.5123167696137179</v>
      </c>
      <c r="V17" s="37">
        <f t="shared" ref="V17:Y21" si="9">AN17/AN8</f>
        <v>2.0888566290787849</v>
      </c>
      <c r="W17" s="37">
        <f t="shared" si="9"/>
        <v>2.1630703926423771</v>
      </c>
      <c r="X17" s="37">
        <f t="shared" si="9"/>
        <v>2.7598041175294825</v>
      </c>
      <c r="Y17" s="37">
        <f t="shared" si="9"/>
        <v>1.4852238929017612</v>
      </c>
      <c r="Z17" s="37">
        <f>AR17/AR8</f>
        <v>1.5051281495294679</v>
      </c>
      <c r="AA17" s="37">
        <f>AS17/AS8</f>
        <v>1.3516297679381168</v>
      </c>
      <c r="AB17" s="37">
        <f>AT17/AT8</f>
        <v>1.4171952457743535</v>
      </c>
      <c r="AC17" s="37">
        <f>AU17/AU8</f>
        <v>1.0964465205777727</v>
      </c>
      <c r="AD17" s="25"/>
      <c r="AE17" s="24">
        <v>46910</v>
      </c>
      <c r="AF17" s="24">
        <v>53170</v>
      </c>
      <c r="AG17" s="24">
        <v>807300</v>
      </c>
      <c r="AH17" s="24">
        <v>683450</v>
      </c>
      <c r="AI17" s="24">
        <v>236900</v>
      </c>
      <c r="AJ17" s="24">
        <v>12700</v>
      </c>
      <c r="AK17" s="24">
        <v>113080</v>
      </c>
      <c r="AL17" s="24">
        <v>439420</v>
      </c>
      <c r="AM17" s="24">
        <v>545022</v>
      </c>
      <c r="AN17" s="24">
        <v>1115157</v>
      </c>
      <c r="AO17" s="24">
        <v>709340</v>
      </c>
      <c r="AP17" s="24">
        <v>1380730</v>
      </c>
      <c r="AQ17" s="24">
        <v>468401</v>
      </c>
      <c r="AR17" s="24">
        <v>694135</v>
      </c>
      <c r="AS17" s="24">
        <v>253363</v>
      </c>
      <c r="AT17" s="24">
        <v>474562</v>
      </c>
      <c r="AU17" s="24">
        <v>433058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2.1618740704015864</v>
      </c>
      <c r="N18" s="37">
        <f t="shared" si="7"/>
        <v>4.7015923088478297</v>
      </c>
      <c r="O18" s="37">
        <f t="shared" si="7"/>
        <v>5.7677557755775579</v>
      </c>
      <c r="P18" s="37">
        <f t="shared" si="7"/>
        <v>4.5855506607929515</v>
      </c>
      <c r="Q18" s="37">
        <f t="shared" si="7"/>
        <v>3.5922434745852265</v>
      </c>
      <c r="R18" s="37">
        <f t="shared" si="7"/>
        <v>7.6220168094869978</v>
      </c>
      <c r="S18" s="37">
        <f t="shared" si="7"/>
        <v>6.3708653082826148</v>
      </c>
      <c r="T18" s="37">
        <f t="shared" si="7"/>
        <v>7.1967546256736519</v>
      </c>
      <c r="U18" s="37">
        <f t="shared" si="8"/>
        <v>7.1473738742328843</v>
      </c>
      <c r="V18" s="37">
        <f t="shared" si="9"/>
        <v>5.8536727679641913</v>
      </c>
      <c r="W18" s="37">
        <f t="shared" si="9"/>
        <v>6.668148316307227</v>
      </c>
      <c r="X18" s="37">
        <f t="shared" si="9"/>
        <v>7.4307600294442402</v>
      </c>
      <c r="Y18" s="37">
        <f t="shared" si="9"/>
        <v>7.46262694031899</v>
      </c>
      <c r="Z18" s="37">
        <f t="shared" ref="Z18:Z21" si="10">AR18/AR9</f>
        <v>7.420245736797157</v>
      </c>
      <c r="AA18" s="37">
        <f t="shared" ref="AA18:AA21" si="11">AS18/AS9</f>
        <v>6.1958961982768717</v>
      </c>
      <c r="AB18" s="37">
        <f t="shared" ref="AB18:AC21" si="12">AT18/AT9</f>
        <v>3.027813186276902</v>
      </c>
      <c r="AC18" s="37">
        <f t="shared" si="12"/>
        <v>3.8944430353756778</v>
      </c>
      <c r="AD18" s="25"/>
      <c r="AE18" s="24">
        <v>87210</v>
      </c>
      <c r="AF18" s="24">
        <v>625970</v>
      </c>
      <c r="AG18" s="24">
        <v>1747630</v>
      </c>
      <c r="AH18" s="24">
        <v>1561380</v>
      </c>
      <c r="AI18" s="24">
        <v>1699670</v>
      </c>
      <c r="AJ18" s="24">
        <v>4634110</v>
      </c>
      <c r="AK18" s="24">
        <v>2407550</v>
      </c>
      <c r="AL18" s="24">
        <v>4253246</v>
      </c>
      <c r="AM18" s="24">
        <v>4483905</v>
      </c>
      <c r="AN18" s="24">
        <v>3661765</v>
      </c>
      <c r="AO18" s="24">
        <v>4405979</v>
      </c>
      <c r="AP18" s="24">
        <v>5653025</v>
      </c>
      <c r="AQ18" s="24">
        <v>5138847</v>
      </c>
      <c r="AR18" s="24">
        <v>5386950</v>
      </c>
      <c r="AS18" s="24">
        <v>4549312</v>
      </c>
      <c r="AT18" s="24">
        <v>1551073</v>
      </c>
      <c r="AU18" s="24">
        <v>1612241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1.1536585365853658</v>
      </c>
      <c r="N19" s="37">
        <f t="shared" si="7"/>
        <v>4.49900410076157</v>
      </c>
      <c r="O19" s="37">
        <f t="shared" si="7"/>
        <v>4.0580904589412112</v>
      </c>
      <c r="P19" s="37">
        <f t="shared" si="7"/>
        <v>3.3123090501731278</v>
      </c>
      <c r="Q19" s="37">
        <f t="shared" si="7"/>
        <v>2.2980642586310118</v>
      </c>
      <c r="R19" s="37">
        <f t="shared" si="7"/>
        <v>3.4199289940828401</v>
      </c>
      <c r="S19" s="37">
        <f t="shared" si="7"/>
        <v>3.2516319225100023</v>
      </c>
      <c r="T19" s="37">
        <f t="shared" si="7"/>
        <v>3.6069299552906111</v>
      </c>
      <c r="U19" s="37">
        <f>AM19/AM10</f>
        <v>4.0223249669749013</v>
      </c>
      <c r="V19" s="37">
        <f t="shared" si="9"/>
        <v>2.8116979728473126</v>
      </c>
      <c r="W19" s="37">
        <f t="shared" si="9"/>
        <v>4.1096117602713909</v>
      </c>
      <c r="X19" s="37">
        <f t="shared" si="9"/>
        <v>3.6358698940998488</v>
      </c>
      <c r="Y19" s="37">
        <f t="shared" si="9"/>
        <v>4.0648072356121467</v>
      </c>
      <c r="Z19" s="37">
        <f t="shared" si="10"/>
        <v>3.7967721084313011</v>
      </c>
      <c r="AA19" s="37">
        <f t="shared" si="11"/>
        <v>3.6399483737738771</v>
      </c>
      <c r="AB19" s="37">
        <f t="shared" si="12"/>
        <v>3.0973146095097315</v>
      </c>
      <c r="AC19" s="37">
        <f t="shared" si="12"/>
        <v>2.9621891904177464</v>
      </c>
      <c r="AD19" s="25"/>
      <c r="AE19" s="24">
        <v>33110</v>
      </c>
      <c r="AF19" s="24">
        <v>383990</v>
      </c>
      <c r="AG19" s="24">
        <v>1221120</v>
      </c>
      <c r="AH19" s="24">
        <v>487870</v>
      </c>
      <c r="AI19" s="24">
        <v>287890</v>
      </c>
      <c r="AJ19" s="24">
        <v>361230</v>
      </c>
      <c r="AK19" s="24">
        <v>308840</v>
      </c>
      <c r="AL19" s="24">
        <v>484050</v>
      </c>
      <c r="AM19" s="24">
        <v>304490</v>
      </c>
      <c r="AN19" s="24">
        <v>151185</v>
      </c>
      <c r="AO19" s="24">
        <v>218056</v>
      </c>
      <c r="AP19" s="24">
        <v>240331</v>
      </c>
      <c r="AQ19" s="24">
        <v>402233</v>
      </c>
      <c r="AR19" s="24">
        <v>375926</v>
      </c>
      <c r="AS19" s="24">
        <v>352529</v>
      </c>
      <c r="AT19" s="24">
        <v>314300</v>
      </c>
      <c r="AU19" s="24">
        <v>325826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1.2880180415740621</v>
      </c>
      <c r="N20" s="37">
        <f t="shared" si="7"/>
        <v>3.6487333003463633</v>
      </c>
      <c r="O20" s="37">
        <f t="shared" si="7"/>
        <v>2.2434545454545454</v>
      </c>
      <c r="P20" s="37">
        <f t="shared" si="7"/>
        <v>1.0812608372553876</v>
      </c>
      <c r="Q20" s="37">
        <f t="shared" si="7"/>
        <v>1.5612921740205385</v>
      </c>
      <c r="R20" s="37">
        <f t="shared" si="7"/>
        <v>2.821738233929584</v>
      </c>
      <c r="S20" s="37">
        <f t="shared" si="7"/>
        <v>2.4602569043031473</v>
      </c>
      <c r="T20" s="37">
        <f t="shared" si="7"/>
        <v>2.6531523877090653</v>
      </c>
      <c r="U20" s="37">
        <f>AM20/AM11</f>
        <v>3.6501080063302105</v>
      </c>
      <c r="V20" s="37">
        <f t="shared" si="9"/>
        <v>2.6551958883729316</v>
      </c>
      <c r="W20" s="37">
        <f t="shared" si="9"/>
        <v>3.2083396291138673</v>
      </c>
      <c r="X20" s="37">
        <f t="shared" si="9"/>
        <v>3.211666888512807</v>
      </c>
      <c r="Y20" s="37">
        <f t="shared" si="9"/>
        <v>3.3420488800259704</v>
      </c>
      <c r="Z20" s="37">
        <f t="shared" si="10"/>
        <v>3.0988990093867104</v>
      </c>
      <c r="AA20" s="37">
        <f t="shared" si="11"/>
        <v>2.4997184594953521</v>
      </c>
      <c r="AB20" s="37">
        <f t="shared" si="12"/>
        <v>2.7419328866831791</v>
      </c>
      <c r="AC20" s="37">
        <f t="shared" si="12"/>
        <v>2.3072104285487738</v>
      </c>
      <c r="AD20" s="25"/>
      <c r="AE20" s="24">
        <v>394082</v>
      </c>
      <c r="AF20" s="24">
        <v>2949636</v>
      </c>
      <c r="AG20" s="24">
        <v>2467800</v>
      </c>
      <c r="AH20" s="24">
        <v>873010</v>
      </c>
      <c r="AI20" s="24">
        <v>1768179</v>
      </c>
      <c r="AJ20" s="24">
        <v>2736945</v>
      </c>
      <c r="AK20" s="24">
        <v>1915310</v>
      </c>
      <c r="AL20" s="24">
        <v>2498134</v>
      </c>
      <c r="AM20" s="24">
        <v>3159862</v>
      </c>
      <c r="AN20" s="24">
        <v>2355796</v>
      </c>
      <c r="AO20" s="24">
        <v>3142543</v>
      </c>
      <c r="AP20" s="24">
        <v>3377967</v>
      </c>
      <c r="AQ20" s="24">
        <v>3603230</v>
      </c>
      <c r="AR20" s="24">
        <v>3340985</v>
      </c>
      <c r="AS20" s="24">
        <v>2823432</v>
      </c>
      <c r="AT20" s="24">
        <v>3030971</v>
      </c>
      <c r="AU20" s="24">
        <v>2895233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7"/>
        <v>0.65222929936305729</v>
      </c>
      <c r="N21" s="37">
        <f t="shared" si="7"/>
        <v>0.98426966292134832</v>
      </c>
      <c r="O21" s="37">
        <f t="shared" si="7"/>
        <v>1.6308823529411764</v>
      </c>
      <c r="P21" s="37">
        <f t="shared" si="7"/>
        <v>1.603030303030303</v>
      </c>
      <c r="Q21" s="37">
        <f t="shared" si="7"/>
        <v>1.0637393767705383</v>
      </c>
      <c r="R21" s="37">
        <f t="shared" si="7"/>
        <v>0.91815384615384621</v>
      </c>
      <c r="S21" s="37">
        <f t="shared" si="7"/>
        <v>1.6396648044692737</v>
      </c>
      <c r="T21" s="37">
        <f t="shared" si="7"/>
        <v>1.8070175438596492</v>
      </c>
      <c r="U21" s="37">
        <f t="shared" si="8"/>
        <v>1.5617903930131005</v>
      </c>
      <c r="V21" s="37">
        <f t="shared" si="9"/>
        <v>1.8688976377952755</v>
      </c>
      <c r="W21" s="37">
        <f t="shared" si="9"/>
        <v>2.2768237704918031</v>
      </c>
      <c r="X21" s="37">
        <f t="shared" si="9"/>
        <v>2.2125953194846173</v>
      </c>
      <c r="Y21" s="37">
        <f t="shared" si="9"/>
        <v>1.412636222106902</v>
      </c>
      <c r="Z21" s="37">
        <f t="shared" si="10"/>
        <v>1.6863670411985019</v>
      </c>
      <c r="AA21" s="37">
        <f t="shared" si="11"/>
        <v>1.1519472054749877</v>
      </c>
      <c r="AB21" s="37">
        <f t="shared" si="12"/>
        <v>1.7360032362459548</v>
      </c>
      <c r="AC21" s="37">
        <f t="shared" si="12"/>
        <v>1.9566161683871832</v>
      </c>
      <c r="AD21" s="25"/>
      <c r="AE21" s="24">
        <v>5120</v>
      </c>
      <c r="AF21" s="24">
        <v>4380</v>
      </c>
      <c r="AG21" s="24">
        <v>55450</v>
      </c>
      <c r="AH21" s="24">
        <v>47610</v>
      </c>
      <c r="AI21" s="24">
        <v>37550</v>
      </c>
      <c r="AJ21" s="24">
        <v>7460</v>
      </c>
      <c r="AK21" s="24">
        <v>17610</v>
      </c>
      <c r="AL21" s="24">
        <v>10300</v>
      </c>
      <c r="AM21" s="24">
        <v>71530</v>
      </c>
      <c r="AN21" s="24">
        <v>47470</v>
      </c>
      <c r="AO21" s="24">
        <v>222218</v>
      </c>
      <c r="AP21" s="24">
        <v>151461</v>
      </c>
      <c r="AQ21" s="24">
        <v>54443</v>
      </c>
      <c r="AR21" s="24">
        <v>45026</v>
      </c>
      <c r="AS21" s="24">
        <v>70695</v>
      </c>
      <c r="AT21" s="24">
        <v>21457</v>
      </c>
      <c r="AU21" s="24">
        <v>72972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566432</v>
      </c>
      <c r="AF22" s="27">
        <f t="shared" ref="AF22:AQ22" si="13">SUM(AF17:AF21)</f>
        <v>4017146</v>
      </c>
      <c r="AG22" s="27">
        <f t="shared" si="13"/>
        <v>6299300</v>
      </c>
      <c r="AH22" s="27">
        <f t="shared" si="13"/>
        <v>3653320</v>
      </c>
      <c r="AI22" s="27">
        <f t="shared" si="13"/>
        <v>4030189</v>
      </c>
      <c r="AJ22" s="27">
        <f t="shared" si="13"/>
        <v>7752445</v>
      </c>
      <c r="AK22" s="27">
        <f t="shared" si="13"/>
        <v>4762390</v>
      </c>
      <c r="AL22" s="27">
        <f t="shared" si="13"/>
        <v>7685150</v>
      </c>
      <c r="AM22" s="27">
        <f t="shared" si="13"/>
        <v>8564809</v>
      </c>
      <c r="AN22" s="27">
        <f t="shared" si="13"/>
        <v>7331373</v>
      </c>
      <c r="AO22" s="27">
        <f t="shared" si="13"/>
        <v>8698136</v>
      </c>
      <c r="AP22" s="27">
        <f t="shared" si="13"/>
        <v>10803514</v>
      </c>
      <c r="AQ22" s="27">
        <f t="shared" si="13"/>
        <v>9667154</v>
      </c>
      <c r="AR22" s="27">
        <f t="shared" ref="AR22:AS22" si="14">SUM(AR17:AR21)</f>
        <v>9843022</v>
      </c>
      <c r="AS22" s="27">
        <f t="shared" si="14"/>
        <v>8049331</v>
      </c>
      <c r="AT22" s="27">
        <f t="shared" ref="AT22:AU22" si="15">SUM(AT17:AT21)</f>
        <v>5392363</v>
      </c>
      <c r="AU22" s="27">
        <f t="shared" si="15"/>
        <v>5339330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7 AI16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189910</v>
      </c>
      <c r="N8" s="24">
        <v>176280</v>
      </c>
      <c r="O8" s="24">
        <v>168840</v>
      </c>
      <c r="P8" s="24">
        <v>142540</v>
      </c>
      <c r="Q8" s="24">
        <v>86040</v>
      </c>
      <c r="R8" s="24">
        <v>12870</v>
      </c>
      <c r="S8" s="24">
        <v>63190</v>
      </c>
      <c r="T8" s="24">
        <v>63190</v>
      </c>
      <c r="U8" s="24">
        <v>145400</v>
      </c>
      <c r="V8" s="24">
        <v>145590</v>
      </c>
      <c r="W8" s="24">
        <v>89200</v>
      </c>
      <c r="X8" s="24">
        <v>98150</v>
      </c>
      <c r="Y8" s="24">
        <v>82100</v>
      </c>
      <c r="Z8" s="24">
        <v>82100</v>
      </c>
      <c r="AA8" s="24">
        <v>73930</v>
      </c>
      <c r="AB8" s="24">
        <v>83930</v>
      </c>
      <c r="AC8" s="24">
        <v>82370</v>
      </c>
      <c r="AD8" s="25"/>
      <c r="AE8" s="24">
        <v>129380</v>
      </c>
      <c r="AF8" s="24">
        <v>161200</v>
      </c>
      <c r="AG8" s="24">
        <v>168100</v>
      </c>
      <c r="AH8" s="24">
        <v>141087</v>
      </c>
      <c r="AI8" s="24">
        <v>79220</v>
      </c>
      <c r="AJ8" s="24">
        <v>5510</v>
      </c>
      <c r="AK8" s="24">
        <v>33490</v>
      </c>
      <c r="AL8" s="24">
        <v>33490</v>
      </c>
      <c r="AM8" s="24">
        <v>96680</v>
      </c>
      <c r="AN8" s="24">
        <v>141750</v>
      </c>
      <c r="AO8" s="24">
        <v>61880</v>
      </c>
      <c r="AP8" s="24">
        <v>94610</v>
      </c>
      <c r="AQ8" s="24">
        <v>70260</v>
      </c>
      <c r="AR8" s="24">
        <v>68979</v>
      </c>
      <c r="AS8" s="24">
        <v>69045</v>
      </c>
      <c r="AT8" s="24">
        <v>83200</v>
      </c>
      <c r="AU8" s="24">
        <v>79370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39170</v>
      </c>
      <c r="N9" s="24">
        <v>52580</v>
      </c>
      <c r="O9" s="24">
        <v>60930</v>
      </c>
      <c r="P9" s="24">
        <v>50300</v>
      </c>
      <c r="Q9" s="24">
        <v>59150</v>
      </c>
      <c r="R9" s="24">
        <v>67350</v>
      </c>
      <c r="S9" s="24">
        <v>51800</v>
      </c>
      <c r="T9" s="24">
        <v>66960</v>
      </c>
      <c r="U9" s="24">
        <v>65750</v>
      </c>
      <c r="V9" s="24">
        <v>79850</v>
      </c>
      <c r="W9" s="24">
        <v>91080</v>
      </c>
      <c r="X9" s="24">
        <v>89110</v>
      </c>
      <c r="Y9" s="24">
        <v>93110</v>
      </c>
      <c r="Z9" s="24">
        <v>93110</v>
      </c>
      <c r="AA9" s="24">
        <v>88370</v>
      </c>
      <c r="AB9" s="24">
        <v>88820</v>
      </c>
      <c r="AC9" s="24">
        <v>62930</v>
      </c>
      <c r="AD9" s="25"/>
      <c r="AE9" s="24">
        <v>39170</v>
      </c>
      <c r="AF9" s="24">
        <v>52500</v>
      </c>
      <c r="AG9" s="24">
        <v>60370</v>
      </c>
      <c r="AH9" s="24">
        <v>46217</v>
      </c>
      <c r="AI9" s="24">
        <v>54270</v>
      </c>
      <c r="AJ9" s="24">
        <v>63510</v>
      </c>
      <c r="AK9" s="24">
        <v>48780</v>
      </c>
      <c r="AL9" s="24">
        <v>63465</v>
      </c>
      <c r="AM9" s="24">
        <v>56430</v>
      </c>
      <c r="AN9" s="24">
        <v>75190</v>
      </c>
      <c r="AO9" s="24">
        <v>87780</v>
      </c>
      <c r="AP9" s="24">
        <v>83960</v>
      </c>
      <c r="AQ9" s="24">
        <v>85010</v>
      </c>
      <c r="AR9" s="24">
        <v>83030</v>
      </c>
      <c r="AS9" s="24">
        <v>81400</v>
      </c>
      <c r="AT9" s="24">
        <v>81080</v>
      </c>
      <c r="AU9" s="24">
        <v>55640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2980</v>
      </c>
      <c r="N10" s="24">
        <v>3050</v>
      </c>
      <c r="O10" s="24">
        <v>3300</v>
      </c>
      <c r="P10" s="24">
        <v>3230</v>
      </c>
      <c r="Q10" s="24">
        <v>3650</v>
      </c>
      <c r="R10" s="24">
        <v>5550</v>
      </c>
      <c r="S10" s="24">
        <v>6600</v>
      </c>
      <c r="T10" s="24">
        <v>0</v>
      </c>
      <c r="U10" s="24">
        <v>4200</v>
      </c>
      <c r="V10" s="24">
        <v>4200</v>
      </c>
      <c r="W10" s="24">
        <v>4500</v>
      </c>
      <c r="X10" s="24">
        <v>4200</v>
      </c>
      <c r="Y10" s="24">
        <v>6200</v>
      </c>
      <c r="Z10" s="24">
        <v>6200</v>
      </c>
      <c r="AA10" s="24">
        <v>7500</v>
      </c>
      <c r="AB10" s="24">
        <v>9950</v>
      </c>
      <c r="AC10" s="24">
        <v>18000</v>
      </c>
      <c r="AD10" s="25"/>
      <c r="AE10" s="24">
        <v>2880</v>
      </c>
      <c r="AF10" s="24">
        <v>3050</v>
      </c>
      <c r="AG10" s="24">
        <v>2200</v>
      </c>
      <c r="AH10" s="24">
        <v>2200</v>
      </c>
      <c r="AI10" s="24">
        <v>1980</v>
      </c>
      <c r="AJ10" s="24">
        <v>3550</v>
      </c>
      <c r="AK10" s="24">
        <v>4500</v>
      </c>
      <c r="AL10" s="24">
        <v>0</v>
      </c>
      <c r="AM10" s="24">
        <v>2460</v>
      </c>
      <c r="AN10" s="24">
        <v>2515</v>
      </c>
      <c r="AO10" s="24">
        <v>3200</v>
      </c>
      <c r="AP10" s="24">
        <v>2800</v>
      </c>
      <c r="AQ10" s="24">
        <v>5300</v>
      </c>
      <c r="AR10" s="24">
        <v>6380</v>
      </c>
      <c r="AS10" s="24">
        <v>5040</v>
      </c>
      <c r="AT10" s="24">
        <v>8745</v>
      </c>
      <c r="AU10" s="24">
        <v>14450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293220</v>
      </c>
      <c r="N11" s="24">
        <v>273700</v>
      </c>
      <c r="O11" s="24">
        <v>254870</v>
      </c>
      <c r="P11" s="24">
        <v>230660</v>
      </c>
      <c r="Q11" s="24">
        <v>200000</v>
      </c>
      <c r="R11" s="24">
        <v>208900</v>
      </c>
      <c r="S11" s="24">
        <v>198350</v>
      </c>
      <c r="T11" s="24">
        <v>212210</v>
      </c>
      <c r="U11" s="24">
        <v>203900</v>
      </c>
      <c r="V11" s="24">
        <v>188800</v>
      </c>
      <c r="W11" s="24">
        <v>185900</v>
      </c>
      <c r="X11" s="24">
        <v>174200</v>
      </c>
      <c r="Y11" s="24">
        <v>166365</v>
      </c>
      <c r="Z11" s="24">
        <v>166365</v>
      </c>
      <c r="AA11" s="24">
        <v>164880</v>
      </c>
      <c r="AB11" s="24">
        <v>172820</v>
      </c>
      <c r="AC11" s="24">
        <v>185020</v>
      </c>
      <c r="AD11" s="25"/>
      <c r="AE11" s="24">
        <v>293030</v>
      </c>
      <c r="AF11" s="24">
        <v>272850</v>
      </c>
      <c r="AG11" s="24">
        <v>254227</v>
      </c>
      <c r="AH11" s="24">
        <v>227390</v>
      </c>
      <c r="AI11" s="24">
        <v>193210</v>
      </c>
      <c r="AJ11" s="24">
        <v>206310</v>
      </c>
      <c r="AK11" s="24">
        <v>195890</v>
      </c>
      <c r="AL11" s="24">
        <v>211525</v>
      </c>
      <c r="AM11" s="24">
        <v>200030</v>
      </c>
      <c r="AN11" s="24">
        <v>186320</v>
      </c>
      <c r="AO11" s="24">
        <v>184200</v>
      </c>
      <c r="AP11" s="24">
        <v>171900</v>
      </c>
      <c r="AQ11" s="24">
        <v>164910</v>
      </c>
      <c r="AR11" s="24">
        <v>148390</v>
      </c>
      <c r="AS11" s="24">
        <v>161800</v>
      </c>
      <c r="AT11" s="24">
        <v>172005</v>
      </c>
      <c r="AU11" s="24">
        <v>182895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100</v>
      </c>
      <c r="Z12" s="24">
        <v>100</v>
      </c>
      <c r="AA12" s="24">
        <v>130</v>
      </c>
      <c r="AB12" s="24">
        <v>110</v>
      </c>
      <c r="AC12" s="24">
        <v>90</v>
      </c>
      <c r="AD12" s="25"/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100</v>
      </c>
      <c r="AR12" s="24">
        <v>100</v>
      </c>
      <c r="AS12" s="24">
        <v>130</v>
      </c>
      <c r="AT12" s="24">
        <v>110</v>
      </c>
      <c r="AU12" s="24">
        <v>250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525280</v>
      </c>
      <c r="N13" s="27">
        <f t="shared" ref="N13:Y13" si="1">SUM(N8:N12)</f>
        <v>505610</v>
      </c>
      <c r="O13" s="27">
        <f t="shared" si="1"/>
        <v>487940</v>
      </c>
      <c r="P13" s="27">
        <f t="shared" si="1"/>
        <v>426730</v>
      </c>
      <c r="Q13" s="27">
        <f t="shared" si="1"/>
        <v>348840</v>
      </c>
      <c r="R13" s="27">
        <f t="shared" si="1"/>
        <v>294670</v>
      </c>
      <c r="S13" s="27">
        <f t="shared" si="1"/>
        <v>319940</v>
      </c>
      <c r="T13" s="27">
        <f t="shared" si="1"/>
        <v>342360</v>
      </c>
      <c r="U13" s="27">
        <f t="shared" si="1"/>
        <v>419250</v>
      </c>
      <c r="V13" s="27">
        <f t="shared" si="1"/>
        <v>418440</v>
      </c>
      <c r="W13" s="27">
        <f t="shared" si="1"/>
        <v>370680</v>
      </c>
      <c r="X13" s="27">
        <f t="shared" si="1"/>
        <v>365660</v>
      </c>
      <c r="Y13" s="27">
        <f t="shared" si="1"/>
        <v>347875</v>
      </c>
      <c r="Z13" s="27">
        <f t="shared" ref="Z13:AA13" si="2">SUM(Z8:Z12)</f>
        <v>347875</v>
      </c>
      <c r="AA13" s="27">
        <f t="shared" si="2"/>
        <v>334810</v>
      </c>
      <c r="AB13" s="27">
        <f t="shared" ref="AB13:AC13" si="3">SUM(AB8:AB12)</f>
        <v>355630</v>
      </c>
      <c r="AC13" s="27">
        <f t="shared" si="3"/>
        <v>348410</v>
      </c>
      <c r="AD13" s="25"/>
      <c r="AE13" s="27">
        <f>SUM(AE8:AE12)</f>
        <v>464460</v>
      </c>
      <c r="AF13" s="27">
        <f t="shared" ref="AF13:AQ13" si="4">SUM(AF8:AF12)</f>
        <v>489600</v>
      </c>
      <c r="AG13" s="27">
        <f t="shared" si="4"/>
        <v>484897</v>
      </c>
      <c r="AH13" s="27">
        <f t="shared" si="4"/>
        <v>416894</v>
      </c>
      <c r="AI13" s="27">
        <f t="shared" si="4"/>
        <v>328680</v>
      </c>
      <c r="AJ13" s="27">
        <f t="shared" si="4"/>
        <v>278880</v>
      </c>
      <c r="AK13" s="27">
        <f t="shared" si="4"/>
        <v>282660</v>
      </c>
      <c r="AL13" s="27">
        <f t="shared" si="4"/>
        <v>308480</v>
      </c>
      <c r="AM13" s="27">
        <f t="shared" si="4"/>
        <v>355600</v>
      </c>
      <c r="AN13" s="27">
        <f t="shared" si="4"/>
        <v>405775</v>
      </c>
      <c r="AO13" s="27">
        <f t="shared" si="4"/>
        <v>337060</v>
      </c>
      <c r="AP13" s="27">
        <f t="shared" si="4"/>
        <v>353270</v>
      </c>
      <c r="AQ13" s="27">
        <f t="shared" si="4"/>
        <v>325580</v>
      </c>
      <c r="AR13" s="27">
        <f t="shared" ref="AR13:AS13" si="5">SUM(AR8:AR12)</f>
        <v>306879</v>
      </c>
      <c r="AS13" s="27">
        <f t="shared" si="5"/>
        <v>317415</v>
      </c>
      <c r="AT13" s="27">
        <f t="shared" ref="AT13:AU13" si="6">SUM(AT8:AT12)</f>
        <v>345140</v>
      </c>
      <c r="AU13" s="27">
        <f t="shared" si="6"/>
        <v>332605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Y21" si="7">AE17/AE8</f>
        <v>0.92935538723141131</v>
      </c>
      <c r="N17" s="37">
        <f t="shared" si="7"/>
        <v>0.82394540942928041</v>
      </c>
      <c r="O17" s="37">
        <f t="shared" si="7"/>
        <v>1.4735871505056515</v>
      </c>
      <c r="P17" s="37">
        <f t="shared" si="7"/>
        <v>1.296646749877735</v>
      </c>
      <c r="Q17" s="37">
        <f t="shared" si="7"/>
        <v>0.98093915677859123</v>
      </c>
      <c r="R17" s="37">
        <f t="shared" si="7"/>
        <v>0.58983666061705986</v>
      </c>
      <c r="S17" s="37">
        <f t="shared" si="7"/>
        <v>1.5954016124216184</v>
      </c>
      <c r="T17" s="37">
        <f t="shared" si="7"/>
        <v>1.5954016124216184</v>
      </c>
      <c r="U17" s="37">
        <f t="shared" si="7"/>
        <v>1.1959040132395531</v>
      </c>
      <c r="V17" s="37">
        <f t="shared" si="7"/>
        <v>1.0269911816578483</v>
      </c>
      <c r="W17" s="37">
        <f t="shared" si="7"/>
        <v>0.94234001292824821</v>
      </c>
      <c r="X17" s="37">
        <f t="shared" si="7"/>
        <v>1.0468766515167529</v>
      </c>
      <c r="Y17" s="37">
        <f t="shared" si="7"/>
        <v>0.86591232564759468</v>
      </c>
      <c r="Z17" s="37">
        <f t="shared" ref="Z17:AA21" si="8">AR17/AR8</f>
        <v>0.75812928572464078</v>
      </c>
      <c r="AA17" s="37">
        <f t="shared" si="8"/>
        <v>0.74509377941921939</v>
      </c>
      <c r="AB17" s="37">
        <f>AT17/AT8</f>
        <v>1.4442307692307692</v>
      </c>
      <c r="AC17" s="37">
        <f>AU17/AU8</f>
        <v>1.0915459241527026</v>
      </c>
      <c r="AD17" s="25"/>
      <c r="AE17" s="24">
        <v>120240</v>
      </c>
      <c r="AF17" s="24">
        <v>132820</v>
      </c>
      <c r="AG17" s="24">
        <v>247710</v>
      </c>
      <c r="AH17" s="24">
        <v>182940</v>
      </c>
      <c r="AI17" s="24">
        <v>77710</v>
      </c>
      <c r="AJ17" s="24">
        <v>3250</v>
      </c>
      <c r="AK17" s="24">
        <v>53430</v>
      </c>
      <c r="AL17" s="24">
        <v>53430</v>
      </c>
      <c r="AM17" s="24">
        <v>115620</v>
      </c>
      <c r="AN17" s="24">
        <v>145576</v>
      </c>
      <c r="AO17" s="24">
        <v>58312</v>
      </c>
      <c r="AP17" s="24">
        <v>99045</v>
      </c>
      <c r="AQ17" s="24">
        <v>60839</v>
      </c>
      <c r="AR17" s="24">
        <v>52295</v>
      </c>
      <c r="AS17" s="24">
        <v>51445</v>
      </c>
      <c r="AT17" s="24">
        <v>120160</v>
      </c>
      <c r="AU17" s="24">
        <v>86636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6.3824355374010722</v>
      </c>
      <c r="N18" s="37">
        <f t="shared" si="7"/>
        <v>5.6727619047619049</v>
      </c>
      <c r="O18" s="37">
        <f t="shared" si="7"/>
        <v>7.1164485671691233</v>
      </c>
      <c r="P18" s="37">
        <f t="shared" si="7"/>
        <v>3.6242075426791009</v>
      </c>
      <c r="Q18" s="37">
        <f t="shared" si="7"/>
        <v>4.3005343652109822</v>
      </c>
      <c r="R18" s="37">
        <f t="shared" si="7"/>
        <v>6.4580381042355537</v>
      </c>
      <c r="S18" s="37">
        <f t="shared" si="7"/>
        <v>5.868593685936859</v>
      </c>
      <c r="T18" s="37">
        <f t="shared" si="7"/>
        <v>7.0307413535019299</v>
      </c>
      <c r="U18" s="37">
        <f t="shared" si="7"/>
        <v>5.8477937267410951</v>
      </c>
      <c r="V18" s="37">
        <f t="shared" si="7"/>
        <v>6.5562175821252824</v>
      </c>
      <c r="W18" s="37">
        <f t="shared" si="7"/>
        <v>7.3447938026885398</v>
      </c>
      <c r="X18" s="37">
        <f t="shared" si="7"/>
        <v>5.1162934730824201</v>
      </c>
      <c r="Y18" s="37">
        <f t="shared" si="7"/>
        <v>5.1495706387483828</v>
      </c>
      <c r="Z18" s="37">
        <f t="shared" si="8"/>
        <v>5.4734312898952187</v>
      </c>
      <c r="AA18" s="37">
        <f t="shared" si="8"/>
        <v>4.7406388206388206</v>
      </c>
      <c r="AB18" s="37">
        <f>AT18/AT9</f>
        <v>2.9266156882091763</v>
      </c>
      <c r="AC18" s="37">
        <f>AU18/AU9</f>
        <v>4.7799065420560751</v>
      </c>
      <c r="AD18" s="25"/>
      <c r="AE18" s="24">
        <v>250000</v>
      </c>
      <c r="AF18" s="24">
        <v>297820</v>
      </c>
      <c r="AG18" s="24">
        <v>429620</v>
      </c>
      <c r="AH18" s="24">
        <v>167500</v>
      </c>
      <c r="AI18" s="24">
        <v>233390</v>
      </c>
      <c r="AJ18" s="24">
        <v>410150</v>
      </c>
      <c r="AK18" s="24">
        <v>286270</v>
      </c>
      <c r="AL18" s="24">
        <v>446206</v>
      </c>
      <c r="AM18" s="24">
        <v>329991</v>
      </c>
      <c r="AN18" s="24">
        <v>492962</v>
      </c>
      <c r="AO18" s="24">
        <v>644726</v>
      </c>
      <c r="AP18" s="24">
        <v>429564</v>
      </c>
      <c r="AQ18" s="24">
        <v>437765</v>
      </c>
      <c r="AR18" s="24">
        <v>454459</v>
      </c>
      <c r="AS18" s="24">
        <v>385888</v>
      </c>
      <c r="AT18" s="24">
        <v>237290</v>
      </c>
      <c r="AU18" s="24">
        <v>265954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4.5</v>
      </c>
      <c r="N19" s="37">
        <f t="shared" si="7"/>
        <v>4.8590163934426229</v>
      </c>
      <c r="O19" s="37">
        <f t="shared" si="7"/>
        <v>6.209090909090909</v>
      </c>
      <c r="P19" s="37">
        <f t="shared" si="7"/>
        <v>3.4045454545454548</v>
      </c>
      <c r="Q19" s="37">
        <f t="shared" si="7"/>
        <v>3.0707070707070705</v>
      </c>
      <c r="R19" s="37">
        <f t="shared" si="7"/>
        <v>4.352112676056338</v>
      </c>
      <c r="S19" s="37">
        <f t="shared" si="7"/>
        <v>4.3177777777777777</v>
      </c>
      <c r="T19" s="37" t="s">
        <v>25</v>
      </c>
      <c r="U19" s="37">
        <f t="shared" si="7"/>
        <v>4.3292682926829267</v>
      </c>
      <c r="V19" s="37">
        <f t="shared" si="7"/>
        <v>3.3387673956262427</v>
      </c>
      <c r="W19" s="37">
        <f t="shared" si="7"/>
        <v>3.8468749999999998</v>
      </c>
      <c r="X19" s="37">
        <f t="shared" si="7"/>
        <v>3.4428571428571431</v>
      </c>
      <c r="Y19" s="37">
        <f t="shared" si="7"/>
        <v>3.3716981132075472</v>
      </c>
      <c r="Z19" s="37">
        <f t="shared" si="8"/>
        <v>2.8835423197492163</v>
      </c>
      <c r="AA19" s="37">
        <f t="shared" si="8"/>
        <v>2.950595238095238</v>
      </c>
      <c r="AB19" s="37">
        <f t="shared" ref="AB19:AC20" si="9">AT19/AT10</f>
        <v>2.3174385363064607</v>
      </c>
      <c r="AC19" s="37">
        <f t="shared" si="9"/>
        <v>2.3833910034602077</v>
      </c>
      <c r="AD19" s="25"/>
      <c r="AE19" s="24">
        <v>12960</v>
      </c>
      <c r="AF19" s="24">
        <v>14820</v>
      </c>
      <c r="AG19" s="24">
        <v>13660</v>
      </c>
      <c r="AH19" s="24">
        <v>7490</v>
      </c>
      <c r="AI19" s="24">
        <v>6080</v>
      </c>
      <c r="AJ19" s="24">
        <v>15450</v>
      </c>
      <c r="AK19" s="24">
        <v>19430</v>
      </c>
      <c r="AL19" s="24">
        <v>0</v>
      </c>
      <c r="AM19" s="24">
        <v>10650</v>
      </c>
      <c r="AN19" s="24">
        <v>8397</v>
      </c>
      <c r="AO19" s="24">
        <v>12310</v>
      </c>
      <c r="AP19" s="24">
        <v>9640</v>
      </c>
      <c r="AQ19" s="24">
        <v>17870</v>
      </c>
      <c r="AR19" s="24">
        <v>18397</v>
      </c>
      <c r="AS19" s="24">
        <v>14871</v>
      </c>
      <c r="AT19" s="24">
        <v>20266</v>
      </c>
      <c r="AU19" s="24">
        <v>34440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2.6039859400061429</v>
      </c>
      <c r="N20" s="37">
        <f t="shared" si="7"/>
        <v>2.7283415796225032</v>
      </c>
      <c r="O20" s="37">
        <f t="shared" si="7"/>
        <v>2.8897796064147396</v>
      </c>
      <c r="P20" s="37">
        <f t="shared" si="7"/>
        <v>1.5080302563877039</v>
      </c>
      <c r="Q20" s="37">
        <f t="shared" si="7"/>
        <v>1.410330728223177</v>
      </c>
      <c r="R20" s="37">
        <f t="shared" si="7"/>
        <v>2.0163879598662207</v>
      </c>
      <c r="S20" s="37">
        <f t="shared" si="7"/>
        <v>2.1121496758384808</v>
      </c>
      <c r="T20" s="37">
        <f t="shared" si="7"/>
        <v>3.1089800260016545</v>
      </c>
      <c r="U20" s="37">
        <f t="shared" si="7"/>
        <v>2.4565015247712845</v>
      </c>
      <c r="V20" s="37">
        <f t="shared" si="7"/>
        <v>2.6404143409188494</v>
      </c>
      <c r="W20" s="37">
        <f t="shared" si="7"/>
        <v>3.2998154180238872</v>
      </c>
      <c r="X20" s="37">
        <f t="shared" si="7"/>
        <v>2.1867132053519489</v>
      </c>
      <c r="Y20" s="37">
        <f t="shared" si="7"/>
        <v>2.6999818082590505</v>
      </c>
      <c r="Z20" s="37">
        <f t="shared" si="8"/>
        <v>1.8327987061122717</v>
      </c>
      <c r="AA20" s="37">
        <f t="shared" si="8"/>
        <v>1.3912731767614339</v>
      </c>
      <c r="AB20" s="37">
        <f t="shared" si="9"/>
        <v>2.994221098223889</v>
      </c>
      <c r="AC20" s="37">
        <f t="shared" si="9"/>
        <v>2.5864949834604554</v>
      </c>
      <c r="AD20" s="25"/>
      <c r="AE20" s="24">
        <v>763046</v>
      </c>
      <c r="AF20" s="24">
        <v>744428</v>
      </c>
      <c r="AG20" s="24">
        <v>734660</v>
      </c>
      <c r="AH20" s="24">
        <v>342911</v>
      </c>
      <c r="AI20" s="24">
        <v>272490</v>
      </c>
      <c r="AJ20" s="24">
        <v>416001</v>
      </c>
      <c r="AK20" s="24">
        <v>413749</v>
      </c>
      <c r="AL20" s="24">
        <v>657627</v>
      </c>
      <c r="AM20" s="24">
        <v>491374</v>
      </c>
      <c r="AN20" s="24">
        <v>491962</v>
      </c>
      <c r="AO20" s="24">
        <v>607826</v>
      </c>
      <c r="AP20" s="24">
        <v>375896</v>
      </c>
      <c r="AQ20" s="24">
        <v>445254</v>
      </c>
      <c r="AR20" s="24">
        <v>271969</v>
      </c>
      <c r="AS20" s="24">
        <v>225108</v>
      </c>
      <c r="AT20" s="24">
        <v>515021</v>
      </c>
      <c r="AU20" s="24">
        <v>473057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>
        <f t="shared" si="7"/>
        <v>3.05</v>
      </c>
      <c r="Z21" s="37">
        <f t="shared" si="8"/>
        <v>3.05</v>
      </c>
      <c r="AA21" s="37">
        <f t="shared" si="8"/>
        <v>2</v>
      </c>
      <c r="AB21" s="37">
        <f>AT21/AT12</f>
        <v>2.2999999999999998</v>
      </c>
      <c r="AC21" s="37">
        <f>AU21/AU12</f>
        <v>2.5</v>
      </c>
      <c r="AD21" s="25"/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305</v>
      </c>
      <c r="AR21" s="24">
        <v>305</v>
      </c>
      <c r="AS21" s="24">
        <v>260</v>
      </c>
      <c r="AT21" s="24">
        <v>253</v>
      </c>
      <c r="AU21" s="24">
        <v>625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1146246</v>
      </c>
      <c r="AF22" s="27">
        <f t="shared" ref="AF22:AQ22" si="10">SUM(AF17:AF21)</f>
        <v>1189888</v>
      </c>
      <c r="AG22" s="27">
        <f t="shared" si="10"/>
        <v>1425650</v>
      </c>
      <c r="AH22" s="27">
        <f t="shared" si="10"/>
        <v>700841</v>
      </c>
      <c r="AI22" s="27">
        <f t="shared" si="10"/>
        <v>589670</v>
      </c>
      <c r="AJ22" s="27">
        <f t="shared" si="10"/>
        <v>844851</v>
      </c>
      <c r="AK22" s="27">
        <f t="shared" si="10"/>
        <v>772879</v>
      </c>
      <c r="AL22" s="27">
        <f t="shared" si="10"/>
        <v>1157263</v>
      </c>
      <c r="AM22" s="27">
        <f t="shared" si="10"/>
        <v>947635</v>
      </c>
      <c r="AN22" s="27">
        <f t="shared" si="10"/>
        <v>1138897</v>
      </c>
      <c r="AO22" s="27">
        <f t="shared" si="10"/>
        <v>1323174</v>
      </c>
      <c r="AP22" s="27">
        <f t="shared" si="10"/>
        <v>914145</v>
      </c>
      <c r="AQ22" s="27">
        <f t="shared" si="10"/>
        <v>962033</v>
      </c>
      <c r="AR22" s="27">
        <f t="shared" ref="AR22:AS22" si="11">SUM(AR17:AR21)</f>
        <v>797425</v>
      </c>
      <c r="AS22" s="27">
        <f t="shared" si="11"/>
        <v>677572</v>
      </c>
      <c r="AT22" s="27">
        <f t="shared" ref="AT22:AU22" si="12">SUM(AT17:AT21)</f>
        <v>892990</v>
      </c>
      <c r="AU22" s="27">
        <f t="shared" si="12"/>
        <v>860712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16 AI16 AI7 Q7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162450</v>
      </c>
      <c r="N8" s="24">
        <v>163400</v>
      </c>
      <c r="O8" s="24">
        <v>193260</v>
      </c>
      <c r="P8" s="24">
        <v>193260</v>
      </c>
      <c r="Q8" s="24">
        <v>161464</v>
      </c>
      <c r="R8" s="24">
        <v>13695</v>
      </c>
      <c r="S8" s="24">
        <v>30125</v>
      </c>
      <c r="T8" s="24">
        <v>92442</v>
      </c>
      <c r="U8" s="24">
        <v>75900</v>
      </c>
      <c r="V8" s="24">
        <v>116620</v>
      </c>
      <c r="W8" s="24">
        <v>82403</v>
      </c>
      <c r="X8" s="24">
        <v>87028</v>
      </c>
      <c r="Y8" s="24">
        <v>78180</v>
      </c>
      <c r="Z8" s="24">
        <v>87986</v>
      </c>
      <c r="AA8" s="24">
        <v>60010</v>
      </c>
      <c r="AB8" s="24">
        <v>50248</v>
      </c>
      <c r="AC8" s="24">
        <v>57903</v>
      </c>
      <c r="AD8" s="25"/>
      <c r="AE8" s="24">
        <v>162450</v>
      </c>
      <c r="AF8" s="24">
        <v>145335</v>
      </c>
      <c r="AG8" s="24">
        <v>189280</v>
      </c>
      <c r="AH8" s="24">
        <v>190001</v>
      </c>
      <c r="AI8" s="24">
        <v>156564</v>
      </c>
      <c r="AJ8" s="24">
        <v>12910</v>
      </c>
      <c r="AK8" s="24">
        <v>10830</v>
      </c>
      <c r="AL8" s="24">
        <v>80542</v>
      </c>
      <c r="AM8" s="24">
        <v>50000</v>
      </c>
      <c r="AN8" s="24">
        <v>108720</v>
      </c>
      <c r="AO8" s="24">
        <v>76018</v>
      </c>
      <c r="AP8" s="24">
        <v>87028</v>
      </c>
      <c r="AQ8" s="24">
        <v>76155</v>
      </c>
      <c r="AR8" s="24">
        <v>86686</v>
      </c>
      <c r="AS8" s="24">
        <v>59710</v>
      </c>
      <c r="AT8" s="24">
        <v>49648</v>
      </c>
      <c r="AU8" s="24">
        <v>57883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46600</v>
      </c>
      <c r="N9" s="24">
        <v>71350</v>
      </c>
      <c r="O9" s="24">
        <v>148185</v>
      </c>
      <c r="P9" s="24">
        <v>156025</v>
      </c>
      <c r="Q9" s="24">
        <v>161955</v>
      </c>
      <c r="R9" s="24">
        <v>188020</v>
      </c>
      <c r="S9" s="24">
        <v>252910</v>
      </c>
      <c r="T9" s="24">
        <v>313750</v>
      </c>
      <c r="U9" s="24">
        <v>262150</v>
      </c>
      <c r="V9" s="24">
        <v>273200</v>
      </c>
      <c r="W9" s="24">
        <v>287333</v>
      </c>
      <c r="X9" s="24">
        <v>303655</v>
      </c>
      <c r="Y9" s="24">
        <v>309437</v>
      </c>
      <c r="Z9" s="24">
        <v>322160</v>
      </c>
      <c r="AA9" s="24">
        <v>378550</v>
      </c>
      <c r="AB9" s="24">
        <v>409000</v>
      </c>
      <c r="AC9" s="24">
        <v>284391</v>
      </c>
      <c r="AD9" s="25"/>
      <c r="AE9" s="24">
        <v>42600</v>
      </c>
      <c r="AF9" s="24">
        <v>64350</v>
      </c>
      <c r="AG9" s="24">
        <v>136185</v>
      </c>
      <c r="AH9" s="24">
        <v>156025</v>
      </c>
      <c r="AI9" s="24">
        <v>86335</v>
      </c>
      <c r="AJ9" s="24">
        <v>168120</v>
      </c>
      <c r="AK9" s="24">
        <v>223180</v>
      </c>
      <c r="AL9" s="24">
        <v>292430</v>
      </c>
      <c r="AM9" s="24">
        <v>233410</v>
      </c>
      <c r="AN9" s="24">
        <v>252110</v>
      </c>
      <c r="AO9" s="24">
        <v>266243</v>
      </c>
      <c r="AP9" s="24">
        <v>280759</v>
      </c>
      <c r="AQ9" s="24">
        <v>283527</v>
      </c>
      <c r="AR9" s="24">
        <v>297690</v>
      </c>
      <c r="AS9" s="24">
        <v>353991</v>
      </c>
      <c r="AT9" s="24">
        <v>371492</v>
      </c>
      <c r="AU9" s="24">
        <v>255991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10000</v>
      </c>
      <c r="Y10" s="24">
        <v>54885</v>
      </c>
      <c r="Z10" s="24">
        <v>30668</v>
      </c>
      <c r="AA10" s="24">
        <v>25955</v>
      </c>
      <c r="AB10" s="24">
        <v>38858</v>
      </c>
      <c r="AC10" s="24">
        <v>36075</v>
      </c>
      <c r="AD10" s="25"/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10000</v>
      </c>
      <c r="AQ10" s="24">
        <v>49665</v>
      </c>
      <c r="AR10" s="24">
        <v>26271</v>
      </c>
      <c r="AS10" s="24">
        <v>21724</v>
      </c>
      <c r="AT10" s="24">
        <v>36428</v>
      </c>
      <c r="AU10" s="24">
        <v>31386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575300</v>
      </c>
      <c r="N11" s="24">
        <v>586385</v>
      </c>
      <c r="O11" s="24">
        <v>599515</v>
      </c>
      <c r="P11" s="24">
        <v>600015</v>
      </c>
      <c r="Q11" s="24">
        <v>557760</v>
      </c>
      <c r="R11" s="24">
        <v>492405</v>
      </c>
      <c r="S11" s="24">
        <v>439988</v>
      </c>
      <c r="T11" s="24">
        <v>423757</v>
      </c>
      <c r="U11" s="24">
        <v>463800</v>
      </c>
      <c r="V11" s="24">
        <v>466320</v>
      </c>
      <c r="W11" s="24">
        <v>439512</v>
      </c>
      <c r="X11" s="24">
        <v>390409</v>
      </c>
      <c r="Y11" s="24">
        <v>334717</v>
      </c>
      <c r="Z11" s="24">
        <v>317643</v>
      </c>
      <c r="AA11" s="24">
        <v>309661</v>
      </c>
      <c r="AB11" s="24">
        <v>310040</v>
      </c>
      <c r="AC11" s="24">
        <v>308223</v>
      </c>
      <c r="AD11" s="25"/>
      <c r="AE11" s="24">
        <v>575300</v>
      </c>
      <c r="AF11" s="24">
        <v>586385</v>
      </c>
      <c r="AG11" s="24">
        <v>599515</v>
      </c>
      <c r="AH11" s="24">
        <v>528374</v>
      </c>
      <c r="AI11" s="24">
        <v>318174</v>
      </c>
      <c r="AJ11" s="24">
        <v>471915</v>
      </c>
      <c r="AK11" s="24">
        <v>439988</v>
      </c>
      <c r="AL11" s="24">
        <v>407427</v>
      </c>
      <c r="AM11" s="24">
        <v>457260</v>
      </c>
      <c r="AN11" s="24">
        <v>466320</v>
      </c>
      <c r="AO11" s="24">
        <v>439512</v>
      </c>
      <c r="AP11" s="24">
        <v>390409</v>
      </c>
      <c r="AQ11" s="24">
        <v>334717</v>
      </c>
      <c r="AR11" s="24">
        <v>315947</v>
      </c>
      <c r="AS11" s="24">
        <v>309261</v>
      </c>
      <c r="AT11" s="24">
        <v>309340</v>
      </c>
      <c r="AU11" s="24">
        <v>307973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625</v>
      </c>
      <c r="Y12" s="24">
        <v>1365</v>
      </c>
      <c r="Z12" s="24">
        <v>1690</v>
      </c>
      <c r="AA12" s="24">
        <v>1470</v>
      </c>
      <c r="AB12" s="24">
        <v>709</v>
      </c>
      <c r="AC12" s="24">
        <v>66</v>
      </c>
      <c r="AD12" s="25"/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625</v>
      </c>
      <c r="AQ12" s="24">
        <v>1365</v>
      </c>
      <c r="AR12" s="24">
        <v>1690</v>
      </c>
      <c r="AS12" s="24">
        <v>1470</v>
      </c>
      <c r="AT12" s="24">
        <v>709</v>
      </c>
      <c r="AU12" s="24">
        <v>459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784350</v>
      </c>
      <c r="N13" s="27">
        <f t="shared" ref="N13:Y13" si="1">SUM(N8:N12)</f>
        <v>821135</v>
      </c>
      <c r="O13" s="27">
        <f t="shared" si="1"/>
        <v>940960</v>
      </c>
      <c r="P13" s="27">
        <f t="shared" si="1"/>
        <v>949300</v>
      </c>
      <c r="Q13" s="27">
        <f t="shared" si="1"/>
        <v>881179</v>
      </c>
      <c r="R13" s="27">
        <f t="shared" si="1"/>
        <v>694120</v>
      </c>
      <c r="S13" s="27">
        <f t="shared" si="1"/>
        <v>723023</v>
      </c>
      <c r="T13" s="27">
        <f t="shared" si="1"/>
        <v>829949</v>
      </c>
      <c r="U13" s="27">
        <f t="shared" si="1"/>
        <v>801850</v>
      </c>
      <c r="V13" s="27">
        <f t="shared" si="1"/>
        <v>856140</v>
      </c>
      <c r="W13" s="27">
        <f t="shared" si="1"/>
        <v>809248</v>
      </c>
      <c r="X13" s="27">
        <f t="shared" si="1"/>
        <v>791717</v>
      </c>
      <c r="Y13" s="27">
        <f t="shared" si="1"/>
        <v>778584</v>
      </c>
      <c r="Z13" s="27">
        <f t="shared" ref="Z13:AA13" si="2">SUM(Z8:Z12)</f>
        <v>760147</v>
      </c>
      <c r="AA13" s="27">
        <f t="shared" si="2"/>
        <v>775646</v>
      </c>
      <c r="AB13" s="27">
        <f t="shared" ref="AB13:AC13" si="3">SUM(AB8:AB12)</f>
        <v>808855</v>
      </c>
      <c r="AC13" s="27">
        <f t="shared" si="3"/>
        <v>686658</v>
      </c>
      <c r="AD13" s="25"/>
      <c r="AE13" s="27">
        <f>SUM(AE8:AE12)</f>
        <v>780350</v>
      </c>
      <c r="AF13" s="27">
        <f t="shared" ref="AF13:AQ13" si="4">SUM(AF8:AF12)</f>
        <v>796070</v>
      </c>
      <c r="AG13" s="27">
        <f t="shared" si="4"/>
        <v>924980</v>
      </c>
      <c r="AH13" s="27">
        <f t="shared" si="4"/>
        <v>874400</v>
      </c>
      <c r="AI13" s="27">
        <f t="shared" si="4"/>
        <v>561073</v>
      </c>
      <c r="AJ13" s="27">
        <f t="shared" si="4"/>
        <v>652945</v>
      </c>
      <c r="AK13" s="27">
        <f t="shared" si="4"/>
        <v>673998</v>
      </c>
      <c r="AL13" s="27">
        <f t="shared" si="4"/>
        <v>780399</v>
      </c>
      <c r="AM13" s="27">
        <f t="shared" si="4"/>
        <v>740670</v>
      </c>
      <c r="AN13" s="27">
        <f t="shared" si="4"/>
        <v>827150</v>
      </c>
      <c r="AO13" s="27">
        <f t="shared" si="4"/>
        <v>781773</v>
      </c>
      <c r="AP13" s="27">
        <f t="shared" si="4"/>
        <v>768821</v>
      </c>
      <c r="AQ13" s="27">
        <f t="shared" si="4"/>
        <v>745429</v>
      </c>
      <c r="AR13" s="27">
        <f t="shared" ref="AR13:AS13" si="5">SUM(AR8:AR12)</f>
        <v>728284</v>
      </c>
      <c r="AS13" s="27">
        <f t="shared" si="5"/>
        <v>746156</v>
      </c>
      <c r="AT13" s="27">
        <f t="shared" ref="AT13:AU13" si="6">SUM(AT8:AT12)</f>
        <v>767617</v>
      </c>
      <c r="AU13" s="27">
        <f t="shared" si="6"/>
        <v>653692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18" si="7">AE17/AE8</f>
        <v>1.3900892582333026</v>
      </c>
      <c r="N17" s="37">
        <f t="shared" si="7"/>
        <v>1.0748959300925449</v>
      </c>
      <c r="O17" s="37">
        <f t="shared" si="7"/>
        <v>1.2743026204564667</v>
      </c>
      <c r="P17" s="37">
        <f t="shared" si="7"/>
        <v>1.3067299645791337</v>
      </c>
      <c r="Q17" s="37">
        <f t="shared" si="7"/>
        <v>0.89260621854321553</v>
      </c>
      <c r="R17" s="37">
        <f t="shared" si="7"/>
        <v>2.1998450813323007</v>
      </c>
      <c r="S17" s="37">
        <f t="shared" si="7"/>
        <v>1.6509695290858726</v>
      </c>
      <c r="T17" s="37">
        <f t="shared" si="7"/>
        <v>1.6278463410394577</v>
      </c>
      <c r="U17" s="37">
        <f t="shared" ref="U17:U18" si="8">AM17/AM8</f>
        <v>1.78362</v>
      </c>
      <c r="V17" s="37">
        <f t="shared" ref="V17:Y21" si="9">AN17/AN8</f>
        <v>1.1365526122148639</v>
      </c>
      <c r="W17" s="37">
        <f t="shared" si="9"/>
        <v>1.0274277144886736</v>
      </c>
      <c r="X17" s="37">
        <f t="shared" si="9"/>
        <v>1.4903364434434894</v>
      </c>
      <c r="Y17" s="37">
        <f t="shared" si="9"/>
        <v>1.1753922920359792</v>
      </c>
      <c r="Z17" s="37">
        <f>AR17/AR8</f>
        <v>1.103165447707819</v>
      </c>
      <c r="AA17" s="37">
        <f>AS17/AS8</f>
        <v>1.1718807569921286</v>
      </c>
      <c r="AB17" s="37">
        <f>AT17/AT8</f>
        <v>1.05528923622301</v>
      </c>
      <c r="AC17" s="37">
        <f>AU17/AU8</f>
        <v>1.3590346042879602</v>
      </c>
      <c r="AD17" s="25"/>
      <c r="AE17" s="24">
        <v>225820</v>
      </c>
      <c r="AF17" s="24">
        <v>156220</v>
      </c>
      <c r="AG17" s="24">
        <v>241200</v>
      </c>
      <c r="AH17" s="24">
        <v>248280</v>
      </c>
      <c r="AI17" s="24">
        <v>139750</v>
      </c>
      <c r="AJ17" s="24">
        <v>28400</v>
      </c>
      <c r="AK17" s="24">
        <v>17880</v>
      </c>
      <c r="AL17" s="24">
        <v>131110</v>
      </c>
      <c r="AM17" s="24">
        <v>89181</v>
      </c>
      <c r="AN17" s="24">
        <v>123566</v>
      </c>
      <c r="AO17" s="24">
        <v>78103</v>
      </c>
      <c r="AP17" s="24">
        <v>129701</v>
      </c>
      <c r="AQ17" s="24">
        <v>89512</v>
      </c>
      <c r="AR17" s="24">
        <v>95629</v>
      </c>
      <c r="AS17" s="24">
        <v>69973</v>
      </c>
      <c r="AT17" s="24">
        <v>52393</v>
      </c>
      <c r="AU17" s="24">
        <v>78665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4.4000000000000004</v>
      </c>
      <c r="N18" s="37">
        <f t="shared" si="7"/>
        <v>5.4747474747474749</v>
      </c>
      <c r="O18" s="37">
        <f t="shared" si="7"/>
        <v>5.5404045966883286</v>
      </c>
      <c r="P18" s="37">
        <f t="shared" si="7"/>
        <v>5.0524595417401059</v>
      </c>
      <c r="Q18" s="37">
        <f t="shared" si="7"/>
        <v>1.6754502808826084</v>
      </c>
      <c r="R18" s="37">
        <f t="shared" si="7"/>
        <v>5.6936117059243401</v>
      </c>
      <c r="S18" s="37">
        <f t="shared" si="7"/>
        <v>5.9907697822385515</v>
      </c>
      <c r="T18" s="37">
        <f t="shared" si="7"/>
        <v>5.6620011626714088</v>
      </c>
      <c r="U18" s="37">
        <f t="shared" si="8"/>
        <v>6.5188081059080591</v>
      </c>
      <c r="V18" s="37">
        <f t="shared" si="9"/>
        <v>5.983884018880647</v>
      </c>
      <c r="W18" s="37">
        <f t="shared" si="9"/>
        <v>6.8625165732056805</v>
      </c>
      <c r="X18" s="37">
        <f t="shared" si="9"/>
        <v>6.6914435512307708</v>
      </c>
      <c r="Y18" s="37">
        <f t="shared" si="9"/>
        <v>6.8065475245743787</v>
      </c>
      <c r="Z18" s="37">
        <f t="shared" ref="Z18:AA21" si="10">AR18/AR9</f>
        <v>6.3386845376062348</v>
      </c>
      <c r="AA18" s="37">
        <f t="shared" si="10"/>
        <v>5.7311909059834854</v>
      </c>
      <c r="AB18" s="37">
        <f t="shared" ref="AB18:AC20" si="11">AT18/AT9</f>
        <v>4.3472591603587691</v>
      </c>
      <c r="AC18" s="37">
        <f t="shared" si="11"/>
        <v>6.136547769257513</v>
      </c>
      <c r="AD18" s="25"/>
      <c r="AE18" s="24">
        <v>187440</v>
      </c>
      <c r="AF18" s="24">
        <v>352300</v>
      </c>
      <c r="AG18" s="24">
        <v>754520</v>
      </c>
      <c r="AH18" s="24">
        <v>788310</v>
      </c>
      <c r="AI18" s="24">
        <v>144650</v>
      </c>
      <c r="AJ18" s="24">
        <v>957210</v>
      </c>
      <c r="AK18" s="24">
        <v>1337020</v>
      </c>
      <c r="AL18" s="24">
        <v>1655739</v>
      </c>
      <c r="AM18" s="24">
        <v>1521555</v>
      </c>
      <c r="AN18" s="24">
        <v>1508597</v>
      </c>
      <c r="AO18" s="24">
        <v>1827097</v>
      </c>
      <c r="AP18" s="24">
        <v>1878683</v>
      </c>
      <c r="AQ18" s="24">
        <v>1929840</v>
      </c>
      <c r="AR18" s="24">
        <v>1886963</v>
      </c>
      <c r="AS18" s="24">
        <v>2028790</v>
      </c>
      <c r="AT18" s="24">
        <v>1614972</v>
      </c>
      <c r="AU18" s="24">
        <v>1570901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 t="s">
        <v>25</v>
      </c>
      <c r="O19" s="37" t="s">
        <v>25</v>
      </c>
      <c r="P19" s="37" t="s">
        <v>25</v>
      </c>
      <c r="Q19" s="37" t="s">
        <v>25</v>
      </c>
      <c r="R19" s="37" t="s">
        <v>25</v>
      </c>
      <c r="S19" s="37" t="s">
        <v>25</v>
      </c>
      <c r="T19" s="37" t="s">
        <v>25</v>
      </c>
      <c r="U19" s="37" t="s">
        <v>25</v>
      </c>
      <c r="V19" s="37" t="s">
        <v>25</v>
      </c>
      <c r="W19" s="37" t="s">
        <v>25</v>
      </c>
      <c r="X19" s="37">
        <f t="shared" si="9"/>
        <v>2.7675999999999998</v>
      </c>
      <c r="Y19" s="37">
        <f t="shared" si="9"/>
        <v>1.9799859055673008</v>
      </c>
      <c r="Z19" s="37">
        <f t="shared" si="10"/>
        <v>1.6182863233222946</v>
      </c>
      <c r="AA19" s="37">
        <f t="shared" si="10"/>
        <v>2.0492542809795617</v>
      </c>
      <c r="AB19" s="37">
        <f t="shared" si="11"/>
        <v>3.0846876029427914</v>
      </c>
      <c r="AC19" s="37">
        <f t="shared" si="11"/>
        <v>2.5246925380743006</v>
      </c>
      <c r="AD19" s="25"/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27676</v>
      </c>
      <c r="AQ19" s="24">
        <v>98336</v>
      </c>
      <c r="AR19" s="24">
        <v>42514</v>
      </c>
      <c r="AS19" s="24">
        <v>44518</v>
      </c>
      <c r="AT19" s="24">
        <v>112369</v>
      </c>
      <c r="AU19" s="24">
        <v>79240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ref="M20:T20" si="12">AE20/AE11</f>
        <v>2.2793255692682077</v>
      </c>
      <c r="N20" s="37">
        <f t="shared" si="12"/>
        <v>2.835872336434254</v>
      </c>
      <c r="O20" s="37">
        <f t="shared" si="12"/>
        <v>2.9615422466493748</v>
      </c>
      <c r="P20" s="37">
        <f t="shared" si="12"/>
        <v>1.2643222414426145</v>
      </c>
      <c r="Q20" s="37">
        <f t="shared" si="12"/>
        <v>0.84107123775041326</v>
      </c>
      <c r="R20" s="37">
        <f t="shared" si="12"/>
        <v>1.8414502611699142</v>
      </c>
      <c r="S20" s="37">
        <f t="shared" si="12"/>
        <v>2.6044710310281189</v>
      </c>
      <c r="T20" s="37">
        <f t="shared" si="12"/>
        <v>2.1414363800140883</v>
      </c>
      <c r="U20" s="37">
        <f t="shared" ref="U20" si="13">AM20/AM11</f>
        <v>2.436983335520273</v>
      </c>
      <c r="V20" s="37">
        <f t="shared" si="9"/>
        <v>2.2338844570252188</v>
      </c>
      <c r="W20" s="37">
        <f t="shared" si="9"/>
        <v>2.7000036404011722</v>
      </c>
      <c r="X20" s="37">
        <f t="shared" si="9"/>
        <v>2.4480916167403928</v>
      </c>
      <c r="Y20" s="37">
        <f t="shared" si="9"/>
        <v>2.6756185075750558</v>
      </c>
      <c r="Z20" s="37">
        <f t="shared" si="10"/>
        <v>1.7029248576501754</v>
      </c>
      <c r="AA20" s="37">
        <f t="shared" si="10"/>
        <v>1.6900708463078111</v>
      </c>
      <c r="AB20" s="37">
        <f t="shared" si="11"/>
        <v>2.2637162992176894</v>
      </c>
      <c r="AC20" s="37">
        <f t="shared" si="11"/>
        <v>2.4054413860955344</v>
      </c>
      <c r="AD20" s="25"/>
      <c r="AE20" s="24">
        <v>1311296</v>
      </c>
      <c r="AF20" s="24">
        <v>1662913</v>
      </c>
      <c r="AG20" s="24">
        <v>1775489</v>
      </c>
      <c r="AH20" s="24">
        <v>668035</v>
      </c>
      <c r="AI20" s="24">
        <v>267607</v>
      </c>
      <c r="AJ20" s="24">
        <v>869008</v>
      </c>
      <c r="AK20" s="24">
        <v>1145936</v>
      </c>
      <c r="AL20" s="24">
        <v>872479</v>
      </c>
      <c r="AM20" s="24">
        <v>1114335</v>
      </c>
      <c r="AN20" s="24">
        <v>1041705</v>
      </c>
      <c r="AO20" s="24">
        <v>1186684</v>
      </c>
      <c r="AP20" s="24">
        <v>955757</v>
      </c>
      <c r="AQ20" s="24">
        <v>895575</v>
      </c>
      <c r="AR20" s="24">
        <v>538034</v>
      </c>
      <c r="AS20" s="24">
        <v>522673</v>
      </c>
      <c r="AT20" s="24">
        <v>700258</v>
      </c>
      <c r="AU20" s="24">
        <v>740811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>
        <f t="shared" si="9"/>
        <v>2.1232000000000002</v>
      </c>
      <c r="Y21" s="37">
        <f t="shared" si="9"/>
        <v>1.6175824175824176</v>
      </c>
      <c r="Z21" s="37">
        <f t="shared" si="10"/>
        <v>1.2189349112426036</v>
      </c>
      <c r="AA21" s="37">
        <f t="shared" si="10"/>
        <v>1.2333333333333334</v>
      </c>
      <c r="AB21" s="37">
        <f>AT21/AT12</f>
        <v>1.3526093088857545</v>
      </c>
      <c r="AC21" s="37">
        <f>AU21/AU12</f>
        <v>1.0762527233115469</v>
      </c>
      <c r="AD21" s="25"/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1327</v>
      </c>
      <c r="AQ21" s="24">
        <v>2208</v>
      </c>
      <c r="AR21" s="24">
        <v>2060</v>
      </c>
      <c r="AS21" s="24">
        <v>1813</v>
      </c>
      <c r="AT21" s="24">
        <v>959</v>
      </c>
      <c r="AU21" s="24">
        <v>494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1724556</v>
      </c>
      <c r="AF22" s="27">
        <f t="shared" ref="AF22:AQ22" si="14">SUM(AF17:AF21)</f>
        <v>2171433</v>
      </c>
      <c r="AG22" s="27">
        <f t="shared" si="14"/>
        <v>2771209</v>
      </c>
      <c r="AH22" s="27">
        <f t="shared" si="14"/>
        <v>1704625</v>
      </c>
      <c r="AI22" s="27">
        <f t="shared" si="14"/>
        <v>552007</v>
      </c>
      <c r="AJ22" s="27">
        <f t="shared" si="14"/>
        <v>1854618</v>
      </c>
      <c r="AK22" s="27">
        <f t="shared" si="14"/>
        <v>2500836</v>
      </c>
      <c r="AL22" s="27">
        <f t="shared" si="14"/>
        <v>2659328</v>
      </c>
      <c r="AM22" s="27">
        <f t="shared" si="14"/>
        <v>2725071</v>
      </c>
      <c r="AN22" s="27">
        <f t="shared" si="14"/>
        <v>2673868</v>
      </c>
      <c r="AO22" s="27">
        <f t="shared" si="14"/>
        <v>3091884</v>
      </c>
      <c r="AP22" s="27">
        <f t="shared" si="14"/>
        <v>2993144</v>
      </c>
      <c r="AQ22" s="27">
        <f t="shared" si="14"/>
        <v>3015471</v>
      </c>
      <c r="AR22" s="27">
        <f t="shared" ref="AR22:AS22" si="15">SUM(AR17:AR21)</f>
        <v>2565200</v>
      </c>
      <c r="AS22" s="27">
        <f t="shared" si="15"/>
        <v>2667767</v>
      </c>
      <c r="AT22" s="27">
        <f t="shared" ref="AT22:AU22" si="16">SUM(AT17:AT21)</f>
        <v>2480951</v>
      </c>
      <c r="AU22" s="27">
        <f t="shared" si="16"/>
        <v>2470111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16 AI7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4b8b536fcb9f2c664ed0fa8e4c5bcae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9c3fb262092b4aec5ef66bdd34acef6e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AC95AB-53AE-4403-BA35-6CB23B248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324110-5727-4458-84EF-57AEDA9FF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Portada</vt:lpstr>
      <vt:lpstr>Argentina</vt:lpstr>
      <vt:lpstr>Santa Fe</vt:lpstr>
      <vt:lpstr>Entre Ríos</vt:lpstr>
      <vt:lpstr>Córdoba</vt:lpstr>
      <vt:lpstr>Chaco</vt:lpstr>
      <vt:lpstr>Santiago del Estero</vt:lpstr>
      <vt:lpstr>Tucumán</vt:lpstr>
      <vt:lpstr>Salta</vt:lpstr>
      <vt:lpstr>Jujuy</vt:lpstr>
      <vt:lpstr>Formosa</vt:lpstr>
      <vt:lpstr>Corrientes</vt:lpstr>
      <vt:lpstr>Misiones</vt:lpstr>
    </vt:vector>
  </TitlesOfParts>
  <Company>Enrique R. Zeni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CES-BCSF</dc:creator>
  <cp:lastModifiedBy>Agustin Rodriguez</cp:lastModifiedBy>
  <dcterms:created xsi:type="dcterms:W3CDTF">2006-01-23T17:13:13Z</dcterms:created>
  <dcterms:modified xsi:type="dcterms:W3CDTF">2025-12-03T17:58:00Z</dcterms:modified>
</cp:coreProperties>
</file>