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S:\SFCV\SFCV\(09) Finanzas públicas\"/>
    </mc:Choice>
  </mc:AlternateContent>
  <xr:revisionPtr revIDLastSave="0" documentId="13_ncr:1_{C7370C6E-61B5-481D-B5DD-D487AECE9FB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NDICE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</sheets>
  <definedNames>
    <definedName name="aceite" localSheetId="10">#REF!</definedName>
    <definedName name="aceite" localSheetId="11">#REF!</definedName>
    <definedName name="aceite" localSheetId="12">#REF!</definedName>
    <definedName name="aceite" localSheetId="13">#REF!</definedName>
    <definedName name="aceite" localSheetId="2">#REF!</definedName>
    <definedName name="aceite" localSheetId="3">#REF!</definedName>
    <definedName name="aceite" localSheetId="4">#REF!</definedName>
    <definedName name="aceite" localSheetId="5">#REF!</definedName>
    <definedName name="aceite" localSheetId="6">#REF!</definedName>
    <definedName name="aceite" localSheetId="7">#REF!</definedName>
    <definedName name="aceite" localSheetId="8">#REF!</definedName>
    <definedName name="aceite" localSheetId="9">#REF!</definedName>
    <definedName name="aceite">#REF!</definedName>
    <definedName name="AJESTA" localSheetId="1">#REF!</definedName>
    <definedName name="AJESTA" localSheetId="10">#REF!</definedName>
    <definedName name="AJESTA" localSheetId="11">#REF!</definedName>
    <definedName name="AJESTA" localSheetId="12">#REF!</definedName>
    <definedName name="AJESTA" localSheetId="13">#REF!</definedName>
    <definedName name="AJESTA" localSheetId="2">#REF!</definedName>
    <definedName name="AJESTA" localSheetId="3">#REF!</definedName>
    <definedName name="AJESTA" localSheetId="4">#REF!</definedName>
    <definedName name="AJESTA" localSheetId="5">#REF!</definedName>
    <definedName name="AJESTA" localSheetId="6">#REF!</definedName>
    <definedName name="AJESTA" localSheetId="7">#REF!</definedName>
    <definedName name="AJESTA" localSheetId="8">#REF!</definedName>
    <definedName name="AJESTA" localSheetId="9">#REF!</definedName>
    <definedName name="AJESTA">#REF!</definedName>
    <definedName name="ALFA" localSheetId="1">#REF!</definedName>
    <definedName name="ALFA" localSheetId="10">#REF!</definedName>
    <definedName name="ALFA" localSheetId="11">#REF!</definedName>
    <definedName name="ALFA" localSheetId="12">#REF!</definedName>
    <definedName name="ALFA" localSheetId="13">#REF!</definedName>
    <definedName name="ALFA" localSheetId="2">#REF!</definedName>
    <definedName name="ALFA" localSheetId="3">#REF!</definedName>
    <definedName name="ALFA" localSheetId="4">#REF!</definedName>
    <definedName name="ALFA" localSheetId="5">#REF!</definedName>
    <definedName name="ALFA" localSheetId="6">#REF!</definedName>
    <definedName name="ALFA" localSheetId="7">#REF!</definedName>
    <definedName name="ALFA" localSheetId="8">#REF!</definedName>
    <definedName name="ALFA" localSheetId="9">#REF!</definedName>
    <definedName name="ALFA">#REF!</definedName>
    <definedName name="CEMENTO" localSheetId="1">#REF!</definedName>
    <definedName name="CEMENTO" localSheetId="10">#REF!</definedName>
    <definedName name="CEMENTO" localSheetId="11">#REF!</definedName>
    <definedName name="CEMENTO" localSheetId="12">#REF!</definedName>
    <definedName name="CEMENTO" localSheetId="13">#REF!</definedName>
    <definedName name="CEMENTO" localSheetId="2">#REF!</definedName>
    <definedName name="CEMENTO" localSheetId="3">#REF!</definedName>
    <definedName name="CEMENTO" localSheetId="4">#REF!</definedName>
    <definedName name="CEMENTO" localSheetId="5">#REF!</definedName>
    <definedName name="CEMENTO" localSheetId="6">#REF!</definedName>
    <definedName name="CEMENTO" localSheetId="7">#REF!</definedName>
    <definedName name="CEMENTO" localSheetId="8">#REF!</definedName>
    <definedName name="CEMENTO" localSheetId="9">#REF!</definedName>
    <definedName name="CEMENTO">#REF!</definedName>
    <definedName name="CICESP" localSheetId="1">#REF!</definedName>
    <definedName name="CICESP" localSheetId="10">#REF!</definedName>
    <definedName name="CICESP" localSheetId="11">#REF!</definedName>
    <definedName name="CICESP" localSheetId="12">#REF!</definedName>
    <definedName name="CICESP" localSheetId="13">#REF!</definedName>
    <definedName name="CICESP" localSheetId="2">#REF!</definedName>
    <definedName name="CICESP" localSheetId="3">#REF!</definedName>
    <definedName name="CICESP" localSheetId="4">#REF!</definedName>
    <definedName name="CICESP" localSheetId="5">#REF!</definedName>
    <definedName name="CICESP" localSheetId="6">#REF!</definedName>
    <definedName name="CICESP" localSheetId="7">#REF!</definedName>
    <definedName name="CICESP" localSheetId="8">#REF!</definedName>
    <definedName name="CICESP" localSheetId="9">#REF!</definedName>
    <definedName name="CICESP">#REF!</definedName>
    <definedName name="CO" localSheetId="1">#REF!</definedName>
    <definedName name="CO" localSheetId="10">#REF!</definedName>
    <definedName name="CO" localSheetId="11">#REF!</definedName>
    <definedName name="CO" localSheetId="12">#REF!</definedName>
    <definedName name="CO" localSheetId="13">#REF!</definedName>
    <definedName name="CO" localSheetId="2">#REF!</definedName>
    <definedName name="CO" localSheetId="3">#REF!</definedName>
    <definedName name="CO" localSheetId="4">#REF!</definedName>
    <definedName name="CO" localSheetId="5">#REF!</definedName>
    <definedName name="CO" localSheetId="6">#REF!</definedName>
    <definedName name="CO" localSheetId="7">#REF!</definedName>
    <definedName name="CO" localSheetId="8">#REF!</definedName>
    <definedName name="CO" localSheetId="9">#REF!</definedName>
    <definedName name="CO">#REF!</definedName>
    <definedName name="COMB" localSheetId="1">#REF!</definedName>
    <definedName name="COMB" localSheetId="10">#REF!</definedName>
    <definedName name="COMB" localSheetId="11">#REF!</definedName>
    <definedName name="COMB" localSheetId="12">#REF!</definedName>
    <definedName name="COMB" localSheetId="13">#REF!</definedName>
    <definedName name="COMB" localSheetId="2">#REF!</definedName>
    <definedName name="COMB" localSheetId="3">#REF!</definedName>
    <definedName name="COMB" localSheetId="4">#REF!</definedName>
    <definedName name="COMB" localSheetId="5">#REF!</definedName>
    <definedName name="COMB" localSheetId="6">#REF!</definedName>
    <definedName name="COMB" localSheetId="7">#REF!</definedName>
    <definedName name="COMB" localSheetId="8">#REF!</definedName>
    <definedName name="COMB" localSheetId="9">#REF!</definedName>
    <definedName name="COMB">#REF!</definedName>
    <definedName name="CONSTRUC" localSheetId="1">#REF!</definedName>
    <definedName name="CONSTRUC" localSheetId="10">#REF!</definedName>
    <definedName name="CONSTRUC" localSheetId="11">#REF!</definedName>
    <definedName name="CONSTRUC" localSheetId="12">#REF!</definedName>
    <definedName name="CONSTRUC" localSheetId="13">#REF!</definedName>
    <definedName name="CONSTRUC" localSheetId="2">#REF!</definedName>
    <definedName name="CONSTRUC" localSheetId="3">#REF!</definedName>
    <definedName name="CONSTRUC" localSheetId="4">#REF!</definedName>
    <definedName name="CONSTRUC" localSheetId="5">#REF!</definedName>
    <definedName name="CONSTRUC" localSheetId="6">#REF!</definedName>
    <definedName name="CONSTRUC" localSheetId="7">#REF!</definedName>
    <definedName name="CONSTRUC" localSheetId="8">#REF!</definedName>
    <definedName name="CONSTRUC" localSheetId="9">#REF!</definedName>
    <definedName name="CONSTRUC">#REF!</definedName>
    <definedName name="DIFTA" localSheetId="1">#REF!</definedName>
    <definedName name="DIFTA" localSheetId="10">#REF!</definedName>
    <definedName name="DIFTA" localSheetId="11">#REF!</definedName>
    <definedName name="DIFTA" localSheetId="12">#REF!</definedName>
    <definedName name="DIFTA" localSheetId="13">#REF!</definedName>
    <definedName name="DIFTA" localSheetId="2">#REF!</definedName>
    <definedName name="DIFTA" localSheetId="3">#REF!</definedName>
    <definedName name="DIFTA" localSheetId="4">#REF!</definedName>
    <definedName name="DIFTA" localSheetId="5">#REF!</definedName>
    <definedName name="DIFTA" localSheetId="6">#REF!</definedName>
    <definedName name="DIFTA" localSheetId="7">#REF!</definedName>
    <definedName name="DIFTA" localSheetId="8">#REF!</definedName>
    <definedName name="DIFTA" localSheetId="9">#REF!</definedName>
    <definedName name="DIFTA">#REF!</definedName>
    <definedName name="EEI" localSheetId="1">#REF!</definedName>
    <definedName name="EEI" localSheetId="10">#REF!</definedName>
    <definedName name="EEI" localSheetId="11">#REF!</definedName>
    <definedName name="EEI" localSheetId="12">#REF!</definedName>
    <definedName name="EEI" localSheetId="13">#REF!</definedName>
    <definedName name="EEI" localSheetId="2">#REF!</definedName>
    <definedName name="EEI" localSheetId="3">#REF!</definedName>
    <definedName name="EEI" localSheetId="4">#REF!</definedName>
    <definedName name="EEI" localSheetId="5">#REF!</definedName>
    <definedName name="EEI" localSheetId="6">#REF!</definedName>
    <definedName name="EEI" localSheetId="7">#REF!</definedName>
    <definedName name="EEI" localSheetId="8">#REF!</definedName>
    <definedName name="EEI" localSheetId="9">#REF!</definedName>
    <definedName name="EEI">#REF!</definedName>
    <definedName name="EMPLEO" localSheetId="1">#REF!</definedName>
    <definedName name="EMPLEO" localSheetId="10">#REF!</definedName>
    <definedName name="EMPLEO" localSheetId="11">#REF!</definedName>
    <definedName name="EMPLEO" localSheetId="12">#REF!</definedName>
    <definedName name="EMPLEO" localSheetId="13">#REF!</definedName>
    <definedName name="EMPLEO" localSheetId="2">#REF!</definedName>
    <definedName name="EMPLEO" localSheetId="3">#REF!</definedName>
    <definedName name="EMPLEO" localSheetId="4">#REF!</definedName>
    <definedName name="EMPLEO" localSheetId="5">#REF!</definedName>
    <definedName name="EMPLEO" localSheetId="6">#REF!</definedName>
    <definedName name="EMPLEO" localSheetId="7">#REF!</definedName>
    <definedName name="EMPLEO" localSheetId="8">#REF!</definedName>
    <definedName name="EMPLEO" localSheetId="9">#REF!</definedName>
    <definedName name="EMPLEO">#REF!</definedName>
    <definedName name="EPH" localSheetId="1">#REF!</definedName>
    <definedName name="EPH" localSheetId="10">#REF!</definedName>
    <definedName name="EPH" localSheetId="11">#REF!</definedName>
    <definedName name="EPH" localSheetId="12">#REF!</definedName>
    <definedName name="EPH" localSheetId="13">#REF!</definedName>
    <definedName name="EPH" localSheetId="2">#REF!</definedName>
    <definedName name="EPH" localSheetId="3">#REF!</definedName>
    <definedName name="EPH" localSheetId="4">#REF!</definedName>
    <definedName name="EPH" localSheetId="5">#REF!</definedName>
    <definedName name="EPH" localSheetId="6">#REF!</definedName>
    <definedName name="EPH" localSheetId="7">#REF!</definedName>
    <definedName name="EPH" localSheetId="8">#REF!</definedName>
    <definedName name="EPH" localSheetId="9">#REF!</definedName>
    <definedName name="EPH">#REF!</definedName>
    <definedName name="EPH_POB" localSheetId="1">#REF!</definedName>
    <definedName name="EPH_POB" localSheetId="10">#REF!</definedName>
    <definedName name="EPH_POB" localSheetId="11">#REF!</definedName>
    <definedName name="EPH_POB" localSheetId="12">#REF!</definedName>
    <definedName name="EPH_POB" localSheetId="13">#REF!</definedName>
    <definedName name="EPH_POB" localSheetId="2">#REF!</definedName>
    <definedName name="EPH_POB" localSheetId="3">#REF!</definedName>
    <definedName name="EPH_POB" localSheetId="4">#REF!</definedName>
    <definedName name="EPH_POB" localSheetId="5">#REF!</definedName>
    <definedName name="EPH_POB" localSheetId="6">#REF!</definedName>
    <definedName name="EPH_POB" localSheetId="7">#REF!</definedName>
    <definedName name="EPH_POB" localSheetId="8">#REF!</definedName>
    <definedName name="EPH_POB" localSheetId="9">#REF!</definedName>
    <definedName name="EPH_POB">#REF!</definedName>
    <definedName name="FAE_BOVINOS" localSheetId="1">#REF!</definedName>
    <definedName name="FAE_BOVINOS" localSheetId="10">#REF!</definedName>
    <definedName name="FAE_BOVINOS" localSheetId="11">#REF!</definedName>
    <definedName name="FAE_BOVINOS" localSheetId="12">#REF!</definedName>
    <definedName name="FAE_BOVINOS" localSheetId="13">#REF!</definedName>
    <definedName name="FAE_BOVINOS" localSheetId="2">#REF!</definedName>
    <definedName name="FAE_BOVINOS" localSheetId="3">#REF!</definedName>
    <definedName name="FAE_BOVINOS" localSheetId="4">#REF!</definedName>
    <definedName name="FAE_BOVINOS" localSheetId="5">#REF!</definedName>
    <definedName name="FAE_BOVINOS" localSheetId="6">#REF!</definedName>
    <definedName name="FAE_BOVINOS" localSheetId="7">#REF!</definedName>
    <definedName name="FAE_BOVINOS" localSheetId="8">#REF!</definedName>
    <definedName name="FAE_BOVINOS" localSheetId="9">#REF!</definedName>
    <definedName name="FAE_BOVINOS">#REF!</definedName>
    <definedName name="GAS" localSheetId="1">#REF!</definedName>
    <definedName name="GAS" localSheetId="10">#REF!</definedName>
    <definedName name="GAS" localSheetId="11">#REF!</definedName>
    <definedName name="GAS" localSheetId="12">#REF!</definedName>
    <definedName name="GAS" localSheetId="13">#REF!</definedName>
    <definedName name="GAS" localSheetId="2">#REF!</definedName>
    <definedName name="GAS" localSheetId="3">#REF!</definedName>
    <definedName name="GAS" localSheetId="4">#REF!</definedName>
    <definedName name="GAS" localSheetId="5">#REF!</definedName>
    <definedName name="GAS" localSheetId="6">#REF!</definedName>
    <definedName name="GAS" localSheetId="7">#REF!</definedName>
    <definedName name="GAS" localSheetId="8">#REF!</definedName>
    <definedName name="GAS" localSheetId="9">#REF!</definedName>
    <definedName name="GAS">#REF!</definedName>
    <definedName name="ICC_FM" localSheetId="1">#REF!</definedName>
    <definedName name="ICC_FM" localSheetId="10">#REF!</definedName>
    <definedName name="ICC_FM" localSheetId="11">#REF!</definedName>
    <definedName name="ICC_FM" localSheetId="12">#REF!</definedName>
    <definedName name="ICC_FM" localSheetId="13">#REF!</definedName>
    <definedName name="ICC_FM" localSheetId="2">#REF!</definedName>
    <definedName name="ICC_FM" localSheetId="3">#REF!</definedName>
    <definedName name="ICC_FM" localSheetId="4">#REF!</definedName>
    <definedName name="ICC_FM" localSheetId="5">#REF!</definedName>
    <definedName name="ICC_FM" localSheetId="6">#REF!</definedName>
    <definedName name="ICC_FM" localSheetId="7">#REF!</definedName>
    <definedName name="ICC_FM" localSheetId="8">#REF!</definedName>
    <definedName name="ICC_FM" localSheetId="9">#REF!</definedName>
    <definedName name="ICC_FM">#REF!</definedName>
    <definedName name="IDL_UTDT" localSheetId="1">#REF!</definedName>
    <definedName name="IDL_UTDT" localSheetId="10">#REF!</definedName>
    <definedName name="IDL_UTDT" localSheetId="11">#REF!</definedName>
    <definedName name="IDL_UTDT" localSheetId="12">#REF!</definedName>
    <definedName name="IDL_UTDT" localSheetId="13">#REF!</definedName>
    <definedName name="IDL_UTDT" localSheetId="2">#REF!</definedName>
    <definedName name="IDL_UTDT" localSheetId="3">#REF!</definedName>
    <definedName name="IDL_UTDT" localSheetId="4">#REF!</definedName>
    <definedName name="IDL_UTDT" localSheetId="5">#REF!</definedName>
    <definedName name="IDL_UTDT" localSheetId="6">#REF!</definedName>
    <definedName name="IDL_UTDT" localSheetId="7">#REF!</definedName>
    <definedName name="IDL_UTDT" localSheetId="8">#REF!</definedName>
    <definedName name="IDL_UTDT" localSheetId="9">#REF!</definedName>
    <definedName name="IDL_UTDT">#REF!</definedName>
    <definedName name="IND_ACEITERA" localSheetId="1">#REF!</definedName>
    <definedName name="IND_ACEITERA" localSheetId="10">#REF!</definedName>
    <definedName name="IND_ACEITERA" localSheetId="11">#REF!</definedName>
    <definedName name="IND_ACEITERA" localSheetId="12">#REF!</definedName>
    <definedName name="IND_ACEITERA" localSheetId="13">#REF!</definedName>
    <definedName name="IND_ACEITERA" localSheetId="2">#REF!</definedName>
    <definedName name="IND_ACEITERA" localSheetId="3">#REF!</definedName>
    <definedName name="IND_ACEITERA" localSheetId="4">#REF!</definedName>
    <definedName name="IND_ACEITERA" localSheetId="5">#REF!</definedName>
    <definedName name="IND_ACEITERA" localSheetId="6">#REF!</definedName>
    <definedName name="IND_ACEITERA" localSheetId="7">#REF!</definedName>
    <definedName name="IND_ACEITERA" localSheetId="8">#REF!</definedName>
    <definedName name="IND_ACEITERA" localSheetId="9">#REF!</definedName>
    <definedName name="IND_ACEITERA">#REF!</definedName>
    <definedName name="IPC_GBA" localSheetId="1">#REF!</definedName>
    <definedName name="IPC_GBA" localSheetId="10">#REF!</definedName>
    <definedName name="IPC_GBA" localSheetId="11">#REF!</definedName>
    <definedName name="IPC_GBA" localSheetId="12">#REF!</definedName>
    <definedName name="IPC_GBA" localSheetId="13">#REF!</definedName>
    <definedName name="IPC_GBA" localSheetId="2">#REF!</definedName>
    <definedName name="IPC_GBA" localSheetId="3">#REF!</definedName>
    <definedName name="IPC_GBA" localSheetId="4">#REF!</definedName>
    <definedName name="IPC_GBA" localSheetId="5">#REF!</definedName>
    <definedName name="IPC_GBA" localSheetId="6">#REF!</definedName>
    <definedName name="IPC_GBA" localSheetId="7">#REF!</definedName>
    <definedName name="IPC_GBA" localSheetId="8">#REF!</definedName>
    <definedName name="IPC_GBA" localSheetId="9">#REF!</definedName>
    <definedName name="IPC_GBA">#REF!</definedName>
    <definedName name="IPC_NAC" localSheetId="1">#REF!</definedName>
    <definedName name="IPC_NAC" localSheetId="10">#REF!</definedName>
    <definedName name="IPC_NAC" localSheetId="11">#REF!</definedName>
    <definedName name="IPC_NAC" localSheetId="12">#REF!</definedName>
    <definedName name="IPC_NAC" localSheetId="13">#REF!</definedName>
    <definedName name="IPC_NAC" localSheetId="2">#REF!</definedName>
    <definedName name="IPC_NAC" localSheetId="3">#REF!</definedName>
    <definedName name="IPC_NAC" localSheetId="4">#REF!</definedName>
    <definedName name="IPC_NAC" localSheetId="5">#REF!</definedName>
    <definedName name="IPC_NAC" localSheetId="6">#REF!</definedName>
    <definedName name="IPC_NAC" localSheetId="7">#REF!</definedName>
    <definedName name="IPC_NAC" localSheetId="8">#REF!</definedName>
    <definedName name="IPC_NAC" localSheetId="9">#REF!</definedName>
    <definedName name="IPC_NAC">#REF!</definedName>
    <definedName name="IPC_SFE" localSheetId="1">#REF!</definedName>
    <definedName name="IPC_SFE" localSheetId="10">#REF!</definedName>
    <definedName name="IPC_SFE" localSheetId="11">#REF!</definedName>
    <definedName name="IPC_SFE" localSheetId="12">#REF!</definedName>
    <definedName name="IPC_SFE" localSheetId="13">#REF!</definedName>
    <definedName name="IPC_SFE" localSheetId="2">#REF!</definedName>
    <definedName name="IPC_SFE" localSheetId="3">#REF!</definedName>
    <definedName name="IPC_SFE" localSheetId="4">#REF!</definedName>
    <definedName name="IPC_SFE" localSheetId="5">#REF!</definedName>
    <definedName name="IPC_SFE" localSheetId="6">#REF!</definedName>
    <definedName name="IPC_SFE" localSheetId="7">#REF!</definedName>
    <definedName name="IPC_SFE" localSheetId="8">#REF!</definedName>
    <definedName name="IPC_SFE" localSheetId="9">#REF!</definedName>
    <definedName name="IPC_SFE">#REF!</definedName>
    <definedName name="IPM" localSheetId="1">#REF!</definedName>
    <definedName name="IPM" localSheetId="10">#REF!</definedName>
    <definedName name="IPM" localSheetId="11">#REF!</definedName>
    <definedName name="IPM" localSheetId="12">#REF!</definedName>
    <definedName name="IPM" localSheetId="13">#REF!</definedName>
    <definedName name="IPM" localSheetId="2">#REF!</definedName>
    <definedName name="IPM" localSheetId="3">#REF!</definedName>
    <definedName name="IPM" localSheetId="4">#REF!</definedName>
    <definedName name="IPM" localSheetId="5">#REF!</definedName>
    <definedName name="IPM" localSheetId="6">#REF!</definedName>
    <definedName name="IPM" localSheetId="7">#REF!</definedName>
    <definedName name="IPM" localSheetId="8">#REF!</definedName>
    <definedName name="IPM" localSheetId="9">#REF!</definedName>
    <definedName name="IPM">#REF!</definedName>
    <definedName name="IPMPE" localSheetId="1">#REF!</definedName>
    <definedName name="IPMPE" localSheetId="10">#REF!</definedName>
    <definedName name="IPMPE" localSheetId="11">#REF!</definedName>
    <definedName name="IPMPE" localSheetId="12">#REF!</definedName>
    <definedName name="IPMPE" localSheetId="13">#REF!</definedName>
    <definedName name="IPMPE" localSheetId="2">#REF!</definedName>
    <definedName name="IPMPE" localSheetId="3">#REF!</definedName>
    <definedName name="IPMPE" localSheetId="4">#REF!</definedName>
    <definedName name="IPMPE" localSheetId="5">#REF!</definedName>
    <definedName name="IPMPE" localSheetId="6">#REF!</definedName>
    <definedName name="IPMPE" localSheetId="7">#REF!</definedName>
    <definedName name="IPMPE" localSheetId="8">#REF!</definedName>
    <definedName name="IPMPE" localSheetId="9">#REF!</definedName>
    <definedName name="IPMPE">#REF!</definedName>
    <definedName name="IRR" localSheetId="1">#REF!</definedName>
    <definedName name="IRR" localSheetId="10">#REF!</definedName>
    <definedName name="IRR" localSheetId="11">#REF!</definedName>
    <definedName name="IRR" localSheetId="12">#REF!</definedName>
    <definedName name="IRR" localSheetId="13">#REF!</definedName>
    <definedName name="IRR" localSheetId="2">#REF!</definedName>
    <definedName name="IRR" localSheetId="3">#REF!</definedName>
    <definedName name="IRR" localSheetId="4">#REF!</definedName>
    <definedName name="IRR" localSheetId="5">#REF!</definedName>
    <definedName name="IRR" localSheetId="6">#REF!</definedName>
    <definedName name="IRR" localSheetId="7">#REF!</definedName>
    <definedName name="IRR" localSheetId="8">#REF!</definedName>
    <definedName name="IRR" localSheetId="9">#REF!</definedName>
    <definedName name="IRR">#REF!</definedName>
    <definedName name="LACTEA" localSheetId="1">#REF!</definedName>
    <definedName name="LACTEA" localSheetId="10">#REF!</definedName>
    <definedName name="LACTEA" localSheetId="11">#REF!</definedName>
    <definedName name="LACTEA" localSheetId="12">#REF!</definedName>
    <definedName name="LACTEA" localSheetId="13">#REF!</definedName>
    <definedName name="LACTEA" localSheetId="2">#REF!</definedName>
    <definedName name="LACTEA" localSheetId="3">#REF!</definedName>
    <definedName name="LACTEA" localSheetId="4">#REF!</definedName>
    <definedName name="LACTEA" localSheetId="5">#REF!</definedName>
    <definedName name="LACTEA" localSheetId="6">#REF!</definedName>
    <definedName name="LACTEA" localSheetId="7">#REF!</definedName>
    <definedName name="LACTEA" localSheetId="8">#REF!</definedName>
    <definedName name="LACTEA" localSheetId="9">#REF!</definedName>
    <definedName name="LACTEA">#REF!</definedName>
    <definedName name="MAQ_AGR" localSheetId="1">#REF!</definedName>
    <definedName name="MAQ_AGR" localSheetId="10">#REF!</definedName>
    <definedName name="MAQ_AGR" localSheetId="11">#REF!</definedName>
    <definedName name="MAQ_AGR" localSheetId="12">#REF!</definedName>
    <definedName name="MAQ_AGR" localSheetId="13">#REF!</definedName>
    <definedName name="MAQ_AGR" localSheetId="2">#REF!</definedName>
    <definedName name="MAQ_AGR" localSheetId="3">#REF!</definedName>
    <definedName name="MAQ_AGR" localSheetId="4">#REF!</definedName>
    <definedName name="MAQ_AGR" localSheetId="5">#REF!</definedName>
    <definedName name="MAQ_AGR" localSheetId="6">#REF!</definedName>
    <definedName name="MAQ_AGR" localSheetId="7">#REF!</definedName>
    <definedName name="MAQ_AGR" localSheetId="8">#REF!</definedName>
    <definedName name="MAQ_AGR" localSheetId="9">#REF!</definedName>
    <definedName name="MAQ_AGR">#REF!</definedName>
    <definedName name="NA" localSheetId="1">#REF!</definedName>
    <definedName name="NA" localSheetId="10">#REF!</definedName>
    <definedName name="NA" localSheetId="11">#REF!</definedName>
    <definedName name="NA" localSheetId="12">#REF!</definedName>
    <definedName name="NA" localSheetId="13">#REF!</definedName>
    <definedName name="NA" localSheetId="2">#REF!</definedName>
    <definedName name="NA" localSheetId="3">#REF!</definedName>
    <definedName name="NA" localSheetId="4">#REF!</definedName>
    <definedName name="NA" localSheetId="5">#REF!</definedName>
    <definedName name="NA" localSheetId="6">#REF!</definedName>
    <definedName name="NA" localSheetId="7">#REF!</definedName>
    <definedName name="NA" localSheetId="8">#REF!</definedName>
    <definedName name="NA" localSheetId="9">#REF!</definedName>
    <definedName name="NA">#REF!</definedName>
    <definedName name="PATENTES" localSheetId="1">#REF!</definedName>
    <definedName name="PATENTES" localSheetId="10">#REF!</definedName>
    <definedName name="PATENTES" localSheetId="11">#REF!</definedName>
    <definedName name="PATENTES" localSheetId="12">#REF!</definedName>
    <definedName name="PATENTES" localSheetId="13">#REF!</definedName>
    <definedName name="PATENTES" localSheetId="2">#REF!</definedName>
    <definedName name="PATENTES" localSheetId="3">#REF!</definedName>
    <definedName name="PATENTES" localSheetId="4">#REF!</definedName>
    <definedName name="PATENTES" localSheetId="5">#REF!</definedName>
    <definedName name="PATENTES" localSheetId="6">#REF!</definedName>
    <definedName name="PATENTES" localSheetId="7">#REF!</definedName>
    <definedName name="PATENTES" localSheetId="8">#REF!</definedName>
    <definedName name="PATENTES" localSheetId="9">#REF!</definedName>
    <definedName name="PATENTES">#REF!</definedName>
    <definedName name="PBG" localSheetId="1">#REF!</definedName>
    <definedName name="PBG" localSheetId="10">#REF!</definedName>
    <definedName name="PBG" localSheetId="11">#REF!</definedName>
    <definedName name="PBG" localSheetId="12">#REF!</definedName>
    <definedName name="PBG" localSheetId="13">#REF!</definedName>
    <definedName name="PBG" localSheetId="2">#REF!</definedName>
    <definedName name="PBG" localSheetId="3">#REF!</definedName>
    <definedName name="PBG" localSheetId="4">#REF!</definedName>
    <definedName name="PBG" localSheetId="5">#REF!</definedName>
    <definedName name="PBG" localSheetId="6">#REF!</definedName>
    <definedName name="PBG" localSheetId="7">#REF!</definedName>
    <definedName name="PBG" localSheetId="8">#REF!</definedName>
    <definedName name="PBG" localSheetId="9">#REF!</definedName>
    <definedName name="PBG">#REF!</definedName>
    <definedName name="PGCLAS" localSheetId="1">#REF!</definedName>
    <definedName name="PGCLAS" localSheetId="10">#REF!</definedName>
    <definedName name="PGCLAS" localSheetId="11">#REF!</definedName>
    <definedName name="PGCLAS" localSheetId="12">#REF!</definedName>
    <definedName name="PGCLAS" localSheetId="13">#REF!</definedName>
    <definedName name="PGCLAS" localSheetId="2">#REF!</definedName>
    <definedName name="PGCLAS" localSheetId="3">#REF!</definedName>
    <definedName name="PGCLAS" localSheetId="4">#REF!</definedName>
    <definedName name="PGCLAS" localSheetId="5">#REF!</definedName>
    <definedName name="PGCLAS" localSheetId="6">#REF!</definedName>
    <definedName name="PGCLAS" localSheetId="7">#REF!</definedName>
    <definedName name="PGCLAS" localSheetId="8">#REF!</definedName>
    <definedName name="PGCLAS" localSheetId="9">#REF!</definedName>
    <definedName name="PGCLAS">#REF!</definedName>
    <definedName name="PGCREC" localSheetId="1">#REF!</definedName>
    <definedName name="PGCREC" localSheetId="10">#REF!</definedName>
    <definedName name="PGCREC" localSheetId="11">#REF!</definedName>
    <definedName name="PGCREC" localSheetId="12">#REF!</definedName>
    <definedName name="PGCREC" localSheetId="13">#REF!</definedName>
    <definedName name="PGCREC" localSheetId="2">#REF!</definedName>
    <definedName name="PGCREC" localSheetId="3">#REF!</definedName>
    <definedName name="PGCREC" localSheetId="4">#REF!</definedName>
    <definedName name="PGCREC" localSheetId="5">#REF!</definedName>
    <definedName name="PGCREC" localSheetId="6">#REF!</definedName>
    <definedName name="PGCREC" localSheetId="7">#REF!</definedName>
    <definedName name="PGCREC" localSheetId="8">#REF!</definedName>
    <definedName name="PGCREC" localSheetId="9">#REF!</definedName>
    <definedName name="PGCREC">#REF!</definedName>
    <definedName name="REC" localSheetId="1">#REF!</definedName>
    <definedName name="REC" localSheetId="10">#REF!</definedName>
    <definedName name="REC" localSheetId="11">#REF!</definedName>
    <definedName name="REC" localSheetId="12">#REF!</definedName>
    <definedName name="REC" localSheetId="13">#REF!</definedName>
    <definedName name="REC" localSheetId="2">#REF!</definedName>
    <definedName name="REC" localSheetId="3">#REF!</definedName>
    <definedName name="REC" localSheetId="4">#REF!</definedName>
    <definedName name="REC" localSheetId="5">#REF!</definedName>
    <definedName name="REC" localSheetId="6">#REF!</definedName>
    <definedName name="REC" localSheetId="7">#REF!</definedName>
    <definedName name="REC" localSheetId="8">#REF!</definedName>
    <definedName name="REC" localSheetId="9">#REF!</definedName>
    <definedName name="REC">#REF!</definedName>
    <definedName name="sct" localSheetId="1">#REF!</definedName>
    <definedName name="sct" localSheetId="10">#REF!</definedName>
    <definedName name="sct" localSheetId="11">#REF!</definedName>
    <definedName name="sct" localSheetId="12">#REF!</definedName>
    <definedName name="sct" localSheetId="13">#REF!</definedName>
    <definedName name="sct" localSheetId="2">#REF!</definedName>
    <definedName name="sct" localSheetId="3">#REF!</definedName>
    <definedName name="sct" localSheetId="4">#REF!</definedName>
    <definedName name="sct" localSheetId="5">#REF!</definedName>
    <definedName name="sct" localSheetId="6">#REF!</definedName>
    <definedName name="sct" localSheetId="7">#REF!</definedName>
    <definedName name="sct" localSheetId="8">#REF!</definedName>
    <definedName name="sct" localSheetId="9">#REF!</definedName>
    <definedName name="sct">#REF!</definedName>
    <definedName name="T" localSheetId="1">#REF!</definedName>
    <definedName name="T" localSheetId="10">#REF!</definedName>
    <definedName name="T" localSheetId="11">#REF!</definedName>
    <definedName name="T" localSheetId="12">#REF!</definedName>
    <definedName name="T" localSheetId="13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8">#REF!</definedName>
    <definedName name="T" localSheetId="9">#REF!</definedName>
    <definedName name="T">#REF!</definedName>
    <definedName name="Trigo" localSheetId="1">#REF!</definedName>
    <definedName name="Trigo" localSheetId="10">#REF!</definedName>
    <definedName name="Trigo" localSheetId="11">#REF!</definedName>
    <definedName name="Trigo" localSheetId="12">#REF!</definedName>
    <definedName name="Trigo" localSheetId="13">#REF!</definedName>
    <definedName name="Trigo" localSheetId="2">#REF!</definedName>
    <definedName name="Trigo" localSheetId="3">#REF!</definedName>
    <definedName name="Trigo" localSheetId="4">#REF!</definedName>
    <definedName name="Trigo" localSheetId="5">#REF!</definedName>
    <definedName name="Trigo" localSheetId="6">#REF!</definedName>
    <definedName name="Trigo" localSheetId="7">#REF!</definedName>
    <definedName name="Trigo" localSheetId="8">#REF!</definedName>
    <definedName name="Trigo" localSheetId="9">#REF!</definedName>
    <definedName name="Trigo">#REF!</definedName>
    <definedName name="VARCRI" localSheetId="1">#REF!</definedName>
    <definedName name="VARCRI" localSheetId="10">#REF!</definedName>
    <definedName name="VARCRI" localSheetId="11">#REF!</definedName>
    <definedName name="VARCRI" localSheetId="12">#REF!</definedName>
    <definedName name="VARCRI" localSheetId="13">#REF!</definedName>
    <definedName name="VARCRI" localSheetId="2">#REF!</definedName>
    <definedName name="VARCRI" localSheetId="3">#REF!</definedName>
    <definedName name="VARCRI" localSheetId="4">#REF!</definedName>
    <definedName name="VARCRI" localSheetId="5">#REF!</definedName>
    <definedName name="VARCRI" localSheetId="6">#REF!</definedName>
    <definedName name="VARCRI" localSheetId="7">#REF!</definedName>
    <definedName name="VARCRI" localSheetId="8">#REF!</definedName>
    <definedName name="VARCRI" localSheetId="9">#REF!</definedName>
    <definedName name="VARCRI">#REF!</definedName>
    <definedName name="VARTA" localSheetId="1">#REF!</definedName>
    <definedName name="VARTA" localSheetId="10">#REF!</definedName>
    <definedName name="VARTA" localSheetId="11">#REF!</definedName>
    <definedName name="VARTA" localSheetId="12">#REF!</definedName>
    <definedName name="VARTA" localSheetId="13">#REF!</definedName>
    <definedName name="VARTA" localSheetId="2">#REF!</definedName>
    <definedName name="VARTA" localSheetId="3">#REF!</definedName>
    <definedName name="VARTA" localSheetId="4">#REF!</definedName>
    <definedName name="VARTA" localSheetId="5">#REF!</definedName>
    <definedName name="VARTA" localSheetId="6">#REF!</definedName>
    <definedName name="VARTA" localSheetId="7">#REF!</definedName>
    <definedName name="VARTA" localSheetId="8">#REF!</definedName>
    <definedName name="VARTA" localSheetId="9">#REF!</definedName>
    <definedName name="VARTA">#REF!</definedName>
    <definedName name="VENTAS" localSheetId="1">#REF!</definedName>
    <definedName name="VENTAS" localSheetId="10">#REF!</definedName>
    <definedName name="VENTAS" localSheetId="11">#REF!</definedName>
    <definedName name="VENTAS" localSheetId="12">#REF!</definedName>
    <definedName name="VENTAS" localSheetId="13">#REF!</definedName>
    <definedName name="VENTAS" localSheetId="2">#REF!</definedName>
    <definedName name="VENTAS" localSheetId="3">#REF!</definedName>
    <definedName name="VENTAS" localSheetId="4">#REF!</definedName>
    <definedName name="VENTAS" localSheetId="5">#REF!</definedName>
    <definedName name="VENTAS" localSheetId="6">#REF!</definedName>
    <definedName name="VENTAS" localSheetId="7">#REF!</definedName>
    <definedName name="VENTAS" localSheetId="8">#REF!</definedName>
    <definedName name="VENTAS" localSheetId="9">#REF!</definedName>
    <definedName name="VENTAS">#REF!</definedName>
    <definedName name="XCER" localSheetId="1">#REF!</definedName>
    <definedName name="XCER" localSheetId="10">#REF!</definedName>
    <definedName name="XCER" localSheetId="11">#REF!</definedName>
    <definedName name="XCER" localSheetId="12">#REF!</definedName>
    <definedName name="XCER" localSheetId="13">#REF!</definedName>
    <definedName name="XCER" localSheetId="2">#REF!</definedName>
    <definedName name="XCER" localSheetId="3">#REF!</definedName>
    <definedName name="XCER" localSheetId="4">#REF!</definedName>
    <definedName name="XCER" localSheetId="5">#REF!</definedName>
    <definedName name="XCER" localSheetId="6">#REF!</definedName>
    <definedName name="XCER" localSheetId="7">#REF!</definedName>
    <definedName name="XCER" localSheetId="8">#REF!</definedName>
    <definedName name="XCER" localSheetId="9">#REF!</definedName>
    <definedName name="XCE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8" roundtripDataSignature="AMtx7mj+K9jQqqlwR/OTquPAAXRdQ7b1ig=="/>
    </ext>
  </extLst>
</workbook>
</file>

<file path=xl/calcChain.xml><?xml version="1.0" encoding="utf-8"?>
<calcChain xmlns="http://schemas.openxmlformats.org/spreadsheetml/2006/main">
  <c r="D25" i="2" l="1"/>
  <c r="D26" i="2"/>
  <c r="D27" i="2"/>
  <c r="D28" i="2"/>
  <c r="D29" i="2"/>
  <c r="D30" i="2"/>
  <c r="D31" i="2"/>
  <c r="E3" i="3"/>
  <c r="B27" i="13"/>
  <c r="I27" i="13" s="1"/>
  <c r="C27" i="13"/>
  <c r="J27" i="13" s="1"/>
  <c r="D27" i="13"/>
  <c r="K27" i="13" s="1"/>
  <c r="E27" i="13"/>
  <c r="F27" i="13"/>
  <c r="N27" i="13" s="1"/>
  <c r="G27" i="13"/>
  <c r="O27" i="13" s="1"/>
  <c r="L27" i="13"/>
  <c r="M27" i="13"/>
  <c r="B28" i="13"/>
  <c r="I28" i="13" s="1"/>
  <c r="C28" i="13"/>
  <c r="D28" i="13"/>
  <c r="E28" i="13"/>
  <c r="M28" i="13" s="1"/>
  <c r="F28" i="13"/>
  <c r="N28" i="13" s="1"/>
  <c r="G28" i="13"/>
  <c r="O28" i="13" s="1"/>
  <c r="J28" i="13"/>
  <c r="K28" i="13"/>
  <c r="L28" i="13"/>
  <c r="B29" i="13"/>
  <c r="I29" i="13" s="1"/>
  <c r="C29" i="13"/>
  <c r="D29" i="13"/>
  <c r="E29" i="13"/>
  <c r="M29" i="13" s="1"/>
  <c r="F29" i="13"/>
  <c r="G29" i="13"/>
  <c r="O29" i="13" s="1"/>
  <c r="J29" i="13"/>
  <c r="K29" i="13"/>
  <c r="L29" i="13"/>
  <c r="N29" i="13"/>
  <c r="B30" i="13"/>
  <c r="C30" i="13"/>
  <c r="J30" i="13" s="1"/>
  <c r="D30" i="13"/>
  <c r="K30" i="13" s="1"/>
  <c r="E30" i="13"/>
  <c r="M30" i="13" s="1"/>
  <c r="F30" i="13"/>
  <c r="G30" i="13"/>
  <c r="O30" i="13" s="1"/>
  <c r="I30" i="13"/>
  <c r="L30" i="13"/>
  <c r="N30" i="13"/>
  <c r="B31" i="13"/>
  <c r="C31" i="13"/>
  <c r="J31" i="13" s="1"/>
  <c r="D31" i="13"/>
  <c r="E31" i="13"/>
  <c r="M31" i="13" s="1"/>
  <c r="F31" i="13"/>
  <c r="N31" i="13" s="1"/>
  <c r="G31" i="13"/>
  <c r="O31" i="13" s="1"/>
  <c r="I31" i="13"/>
  <c r="K31" i="13"/>
  <c r="L31" i="13"/>
  <c r="B27" i="12"/>
  <c r="C27" i="12"/>
  <c r="D27" i="12"/>
  <c r="E27" i="12"/>
  <c r="B28" i="12"/>
  <c r="D29" i="12" s="1"/>
  <c r="C28" i="12"/>
  <c r="E29" i="12" s="1"/>
  <c r="D28" i="12"/>
  <c r="E28" i="12"/>
  <c r="B29" i="12"/>
  <c r="C29" i="12"/>
  <c r="B30" i="12"/>
  <c r="D31" i="12" s="1"/>
  <c r="C30" i="12"/>
  <c r="E31" i="12" s="1"/>
  <c r="D30" i="12"/>
  <c r="E30" i="12"/>
  <c r="B31" i="12"/>
  <c r="C31" i="12"/>
  <c r="C27" i="11"/>
  <c r="D27" i="11"/>
  <c r="E27" i="11"/>
  <c r="F27" i="11" s="1"/>
  <c r="C28" i="11"/>
  <c r="D28" i="11"/>
  <c r="E28" i="11"/>
  <c r="F28" i="11"/>
  <c r="C29" i="11"/>
  <c r="D29" i="11"/>
  <c r="E29" i="11"/>
  <c r="F29" i="11" s="1"/>
  <c r="C30" i="11"/>
  <c r="D30" i="11"/>
  <c r="E30" i="11"/>
  <c r="F30" i="11"/>
  <c r="C31" i="11"/>
  <c r="D31" i="11"/>
  <c r="E31" i="11"/>
  <c r="F31" i="11" s="1"/>
  <c r="B27" i="10"/>
  <c r="D27" i="10" s="1"/>
  <c r="C27" i="10"/>
  <c r="B28" i="10"/>
  <c r="C28" i="10"/>
  <c r="D28" i="10"/>
  <c r="B29" i="10"/>
  <c r="D29" i="10" s="1"/>
  <c r="C29" i="10"/>
  <c r="B30" i="10"/>
  <c r="C30" i="10"/>
  <c r="D30" i="10"/>
  <c r="B31" i="10"/>
  <c r="C31" i="10"/>
  <c r="D31" i="10"/>
  <c r="J27" i="9"/>
  <c r="R27" i="9" s="1"/>
  <c r="Q27" i="9"/>
  <c r="Z27" i="9" s="1"/>
  <c r="X27" i="9"/>
  <c r="AD27" i="9"/>
  <c r="J28" i="9"/>
  <c r="R28" i="9" s="1"/>
  <c r="Q28" i="9"/>
  <c r="Z28" i="9" s="1"/>
  <c r="X28" i="9"/>
  <c r="AD28" i="9"/>
  <c r="J29" i="9"/>
  <c r="Y29" i="9" s="1"/>
  <c r="Q29" i="9"/>
  <c r="Z29" i="9" s="1"/>
  <c r="R29" i="9"/>
  <c r="X29" i="9"/>
  <c r="AD29" i="9"/>
  <c r="J30" i="9"/>
  <c r="Y30" i="9" s="1"/>
  <c r="AA30" i="9" s="1"/>
  <c r="AE30" i="9" s="1"/>
  <c r="Q30" i="9"/>
  <c r="Z30" i="9" s="1"/>
  <c r="R30" i="9"/>
  <c r="X30" i="9"/>
  <c r="AD30" i="9"/>
  <c r="J31" i="9"/>
  <c r="R31" i="9" s="1"/>
  <c r="Q31" i="9"/>
  <c r="X31" i="9"/>
  <c r="Z31" i="9"/>
  <c r="AD31" i="9"/>
  <c r="P2" i="9"/>
  <c r="P3" i="9"/>
  <c r="D27" i="8"/>
  <c r="F27" i="8" s="1"/>
  <c r="E27" i="8"/>
  <c r="D28" i="8"/>
  <c r="E28" i="8"/>
  <c r="F28" i="8"/>
  <c r="D29" i="8"/>
  <c r="E29" i="8"/>
  <c r="F29" i="8"/>
  <c r="D30" i="8"/>
  <c r="F30" i="8" s="1"/>
  <c r="E30" i="8"/>
  <c r="D31" i="8"/>
  <c r="E31" i="8"/>
  <c r="F31" i="8"/>
  <c r="D15" i="7"/>
  <c r="D27" i="7"/>
  <c r="E27" i="7"/>
  <c r="F27" i="7" s="1"/>
  <c r="D28" i="7"/>
  <c r="E28" i="7"/>
  <c r="F28" i="7" s="1"/>
  <c r="D29" i="7"/>
  <c r="E29" i="7"/>
  <c r="F29" i="7" s="1"/>
  <c r="D30" i="7"/>
  <c r="E30" i="7"/>
  <c r="F30" i="7"/>
  <c r="D31" i="7"/>
  <c r="E31" i="7"/>
  <c r="F31" i="7"/>
  <c r="G15" i="6"/>
  <c r="C27" i="6"/>
  <c r="D27" i="6"/>
  <c r="F27" i="6"/>
  <c r="G27" i="6"/>
  <c r="C28" i="6"/>
  <c r="D28" i="6" s="1"/>
  <c r="F28" i="6"/>
  <c r="G28" i="6"/>
  <c r="C29" i="6"/>
  <c r="D29" i="6"/>
  <c r="F29" i="6"/>
  <c r="G29" i="6"/>
  <c r="C30" i="6"/>
  <c r="D30" i="6" s="1"/>
  <c r="F30" i="6"/>
  <c r="G30" i="6"/>
  <c r="C31" i="6"/>
  <c r="D31" i="6"/>
  <c r="F31" i="6"/>
  <c r="G31" i="6"/>
  <c r="P11" i="5"/>
  <c r="D27" i="5"/>
  <c r="D28" i="5"/>
  <c r="D29" i="5"/>
  <c r="O29" i="5" s="1"/>
  <c r="D30" i="5"/>
  <c r="D31" i="5"/>
  <c r="G27" i="5"/>
  <c r="J27" i="5"/>
  <c r="M27" i="5"/>
  <c r="N27" i="5"/>
  <c r="G28" i="5"/>
  <c r="J28" i="5"/>
  <c r="M28" i="5"/>
  <c r="N28" i="5"/>
  <c r="G29" i="5"/>
  <c r="J29" i="5"/>
  <c r="M29" i="5"/>
  <c r="N29" i="5"/>
  <c r="G30" i="5"/>
  <c r="J30" i="5"/>
  <c r="M30" i="5"/>
  <c r="N30" i="5"/>
  <c r="G31" i="5"/>
  <c r="J31" i="5"/>
  <c r="M31" i="5"/>
  <c r="O31" i="5" s="1"/>
  <c r="N31" i="5"/>
  <c r="C27" i="4"/>
  <c r="D27" i="4" s="1"/>
  <c r="C28" i="4"/>
  <c r="D28" i="4"/>
  <c r="C29" i="4"/>
  <c r="D29" i="4" s="1"/>
  <c r="C30" i="4"/>
  <c r="D30" i="4"/>
  <c r="C31" i="4"/>
  <c r="D31" i="4" s="1"/>
  <c r="D27" i="3"/>
  <c r="D28" i="3"/>
  <c r="D29" i="3"/>
  <c r="D30" i="3"/>
  <c r="D31" i="3"/>
  <c r="C27" i="14"/>
  <c r="D27" i="14"/>
  <c r="F27" i="14" s="1"/>
  <c r="E27" i="14"/>
  <c r="C28" i="14"/>
  <c r="E28" i="14" s="1"/>
  <c r="D28" i="14"/>
  <c r="F28" i="14" s="1"/>
  <c r="C29" i="14"/>
  <c r="E29" i="14" s="1"/>
  <c r="D29" i="14"/>
  <c r="F29" i="14" s="1"/>
  <c r="C30" i="14"/>
  <c r="D30" i="14"/>
  <c r="F30" i="14" s="1"/>
  <c r="E30" i="14"/>
  <c r="C31" i="14"/>
  <c r="D31" i="14"/>
  <c r="F31" i="14" s="1"/>
  <c r="E31" i="14"/>
  <c r="D12" i="7"/>
  <c r="D13" i="7"/>
  <c r="D14" i="7"/>
  <c r="D16" i="7"/>
  <c r="D17" i="7"/>
  <c r="D18" i="7"/>
  <c r="D19" i="7"/>
  <c r="D20" i="7"/>
  <c r="D21" i="7"/>
  <c r="D22" i="7"/>
  <c r="D23" i="7"/>
  <c r="D24" i="7"/>
  <c r="D25" i="7"/>
  <c r="D26" i="7"/>
  <c r="D11" i="7"/>
  <c r="D10" i="7"/>
  <c r="P23" i="5"/>
  <c r="D23" i="3"/>
  <c r="AE29" i="9" l="1"/>
  <c r="AA29" i="9"/>
  <c r="Y31" i="9"/>
  <c r="AA31" i="9" s="1"/>
  <c r="AE31" i="9" s="1"/>
  <c r="Y28" i="9"/>
  <c r="AA28" i="9" s="1"/>
  <c r="AE28" i="9" s="1"/>
  <c r="Y27" i="9"/>
  <c r="AA27" i="9" s="1"/>
  <c r="AE27" i="9" s="1"/>
  <c r="O27" i="5"/>
  <c r="P27" i="5" s="1"/>
  <c r="P29" i="5"/>
  <c r="O30" i="5"/>
  <c r="P30" i="5" s="1"/>
  <c r="O28" i="5"/>
  <c r="P28" i="5" s="1"/>
  <c r="P31" i="5"/>
  <c r="C24" i="14"/>
  <c r="E24" i="14" s="1"/>
  <c r="D24" i="14"/>
  <c r="F24" i="14" s="1"/>
  <c r="C25" i="14"/>
  <c r="E25" i="14" s="1"/>
  <c r="D25" i="14"/>
  <c r="F25" i="14" s="1"/>
  <c r="C26" i="14"/>
  <c r="E26" i="14" s="1"/>
  <c r="D26" i="14"/>
  <c r="F26" i="14" s="1"/>
  <c r="C24" i="13"/>
  <c r="J24" i="13" s="1"/>
  <c r="D24" i="13"/>
  <c r="K24" i="13" s="1"/>
  <c r="C25" i="13"/>
  <c r="J25" i="13" s="1"/>
  <c r="D25" i="13"/>
  <c r="K25" i="13" s="1"/>
  <c r="F25" i="13"/>
  <c r="G25" i="13"/>
  <c r="O25" i="13" s="1"/>
  <c r="L25" i="13"/>
  <c r="N25" i="13"/>
  <c r="C26" i="13"/>
  <c r="J26" i="13" s="1"/>
  <c r="D26" i="13"/>
  <c r="F26" i="13"/>
  <c r="N26" i="13" s="1"/>
  <c r="G26" i="13"/>
  <c r="O26" i="13" s="1"/>
  <c r="K26" i="13"/>
  <c r="L26" i="13"/>
  <c r="B24" i="12"/>
  <c r="C24" i="12"/>
  <c r="B25" i="12"/>
  <c r="D26" i="12" s="1"/>
  <c r="C25" i="12"/>
  <c r="B26" i="12"/>
  <c r="C26" i="12"/>
  <c r="C24" i="11"/>
  <c r="D24" i="11" s="1"/>
  <c r="E24" i="11"/>
  <c r="F24" i="11" s="1"/>
  <c r="C25" i="11"/>
  <c r="D25" i="11" s="1"/>
  <c r="E25" i="11"/>
  <c r="F25" i="11"/>
  <c r="C26" i="11"/>
  <c r="D26" i="11"/>
  <c r="E26" i="11"/>
  <c r="F26" i="11" s="1"/>
  <c r="B24" i="10"/>
  <c r="B25" i="10"/>
  <c r="C25" i="10"/>
  <c r="D25" i="10"/>
  <c r="B26" i="10"/>
  <c r="C26" i="10"/>
  <c r="D26" i="10"/>
  <c r="E26" i="12" l="1"/>
  <c r="D25" i="12"/>
  <c r="E25" i="12"/>
  <c r="J26" i="9"/>
  <c r="Y26" i="9" s="1"/>
  <c r="Q26" i="9"/>
  <c r="R26" i="9"/>
  <c r="B26" i="13" s="1"/>
  <c r="I26" i="13" s="1"/>
  <c r="X26" i="9"/>
  <c r="AD26" i="9"/>
  <c r="J24" i="9"/>
  <c r="Y24" i="9" s="1"/>
  <c r="Q24" i="9"/>
  <c r="X24" i="9"/>
  <c r="F24" i="13" s="1"/>
  <c r="N24" i="13" s="1"/>
  <c r="AD24" i="9"/>
  <c r="J25" i="9"/>
  <c r="Y25" i="9" s="1"/>
  <c r="Q25" i="9"/>
  <c r="X25" i="9"/>
  <c r="AD25" i="9"/>
  <c r="D24" i="8"/>
  <c r="G24" i="13" s="1"/>
  <c r="O24" i="13" s="1"/>
  <c r="E24" i="8"/>
  <c r="D25" i="8"/>
  <c r="E25" i="8"/>
  <c r="F25" i="8" s="1"/>
  <c r="D26" i="8"/>
  <c r="F26" i="8" s="1"/>
  <c r="E26" i="8"/>
  <c r="E24" i="7"/>
  <c r="F24" i="7" s="1"/>
  <c r="E25" i="7"/>
  <c r="F25" i="7" s="1"/>
  <c r="E26" i="7"/>
  <c r="F26" i="7" s="1"/>
  <c r="F24" i="6"/>
  <c r="G24" i="6" s="1"/>
  <c r="C25" i="6"/>
  <c r="D25" i="6"/>
  <c r="F25" i="6"/>
  <c r="G25" i="6"/>
  <c r="C26" i="6"/>
  <c r="D26" i="6" s="1"/>
  <c r="F26" i="6"/>
  <c r="G26" i="6"/>
  <c r="D24" i="5"/>
  <c r="G24" i="5"/>
  <c r="J24" i="5"/>
  <c r="M24" i="5"/>
  <c r="N24" i="5"/>
  <c r="D25" i="5"/>
  <c r="G25" i="5"/>
  <c r="J25" i="5"/>
  <c r="M25" i="5"/>
  <c r="O25" i="5" s="1"/>
  <c r="P25" i="5" s="1"/>
  <c r="N25" i="5"/>
  <c r="D26" i="5"/>
  <c r="G26" i="5"/>
  <c r="J26" i="5"/>
  <c r="O26" i="5" s="1"/>
  <c r="M26" i="5"/>
  <c r="N26" i="5"/>
  <c r="C24" i="4"/>
  <c r="D24" i="4" s="1"/>
  <c r="C25" i="4"/>
  <c r="D25" i="4" s="1"/>
  <c r="C26" i="4"/>
  <c r="D26" i="4"/>
  <c r="D24" i="3"/>
  <c r="D25" i="3"/>
  <c r="D26" i="3"/>
  <c r="D24" i="2"/>
  <c r="C23" i="14"/>
  <c r="E23" i="14" s="1"/>
  <c r="D23" i="14"/>
  <c r="F23" i="14" s="1"/>
  <c r="C23" i="13"/>
  <c r="J23" i="13" s="1"/>
  <c r="D23" i="13"/>
  <c r="K23" i="13" s="1"/>
  <c r="B23" i="12"/>
  <c r="D24" i="12" s="1"/>
  <c r="C23" i="12"/>
  <c r="E24" i="12" s="1"/>
  <c r="C23" i="11"/>
  <c r="D23" i="11" s="1"/>
  <c r="E23" i="11"/>
  <c r="F23" i="11" s="1"/>
  <c r="B23" i="10"/>
  <c r="J23" i="9"/>
  <c r="Y23" i="9" s="1"/>
  <c r="Q23" i="9"/>
  <c r="X23" i="9"/>
  <c r="F23" i="13" s="1"/>
  <c r="N23" i="13" s="1"/>
  <c r="AD23" i="9"/>
  <c r="D23" i="8"/>
  <c r="E23" i="8"/>
  <c r="E23" i="7"/>
  <c r="F23" i="7" s="1"/>
  <c r="F23" i="6"/>
  <c r="G23" i="6" s="1"/>
  <c r="M23" i="5"/>
  <c r="J23" i="5"/>
  <c r="G23" i="5"/>
  <c r="D23" i="5"/>
  <c r="N23" i="5"/>
  <c r="C23" i="4"/>
  <c r="D23" i="4" s="1"/>
  <c r="D23" i="2"/>
  <c r="C22" i="14"/>
  <c r="E22" i="14" s="1"/>
  <c r="D22" i="14"/>
  <c r="F22" i="14" s="1"/>
  <c r="J22" i="13"/>
  <c r="C22" i="13"/>
  <c r="D22" i="13"/>
  <c r="K22" i="13" s="1"/>
  <c r="B22" i="12"/>
  <c r="C22" i="12"/>
  <c r="C22" i="11"/>
  <c r="D22" i="11" s="1"/>
  <c r="E22" i="11"/>
  <c r="F22" i="11" s="1"/>
  <c r="B22" i="10"/>
  <c r="AD22" i="9"/>
  <c r="X22" i="9"/>
  <c r="Q22" i="9"/>
  <c r="J22" i="9"/>
  <c r="Y22" i="9" s="1"/>
  <c r="Z26" i="9" l="1"/>
  <c r="R25" i="9"/>
  <c r="B25" i="13" s="1"/>
  <c r="I25" i="13" s="1"/>
  <c r="R22" i="9"/>
  <c r="B22" i="13" s="1"/>
  <c r="I22" i="13" s="1"/>
  <c r="AA26" i="9"/>
  <c r="E26" i="13"/>
  <c r="M26" i="13" s="1"/>
  <c r="Z22" i="9"/>
  <c r="E22" i="13" s="1"/>
  <c r="M22" i="13" s="1"/>
  <c r="Z25" i="9"/>
  <c r="E25" i="13" s="1"/>
  <c r="M25" i="13" s="1"/>
  <c r="AE26" i="9"/>
  <c r="Z24" i="9"/>
  <c r="E24" i="13" s="1"/>
  <c r="M24" i="13" s="1"/>
  <c r="F24" i="8"/>
  <c r="O24" i="5"/>
  <c r="C24" i="10" s="1"/>
  <c r="R24" i="9"/>
  <c r="B24" i="13" s="1"/>
  <c r="I24" i="13" s="1"/>
  <c r="P26" i="5"/>
  <c r="F23" i="8"/>
  <c r="D23" i="12"/>
  <c r="E23" i="12"/>
  <c r="F22" i="13"/>
  <c r="N22" i="13" s="1"/>
  <c r="G23" i="13"/>
  <c r="O23" i="13" s="1"/>
  <c r="R23" i="9"/>
  <c r="B23" i="13" s="1"/>
  <c r="I23" i="13" s="1"/>
  <c r="Z23" i="9"/>
  <c r="O23" i="5"/>
  <c r="D22" i="8"/>
  <c r="E22" i="8"/>
  <c r="E22" i="7"/>
  <c r="F22" i="7" s="1"/>
  <c r="G22" i="5"/>
  <c r="F22" i="6"/>
  <c r="G22" i="6"/>
  <c r="M22" i="5"/>
  <c r="O22" i="5" s="1"/>
  <c r="N22" i="5"/>
  <c r="J22" i="5"/>
  <c r="D22" i="5"/>
  <c r="C22" i="4"/>
  <c r="D22" i="4"/>
  <c r="D22" i="3"/>
  <c r="D22" i="2"/>
  <c r="AA25" i="9" l="1"/>
  <c r="AE25" i="9" s="1"/>
  <c r="AA22" i="9"/>
  <c r="AE22" i="9" s="1"/>
  <c r="AA24" i="9"/>
  <c r="AE24" i="9" s="1"/>
  <c r="P24" i="5"/>
  <c r="C24" i="6"/>
  <c r="D24" i="6" s="1"/>
  <c r="L24" i="13"/>
  <c r="D24" i="10"/>
  <c r="C22" i="6"/>
  <c r="D22" i="6" s="1"/>
  <c r="C22" i="10"/>
  <c r="C23" i="10"/>
  <c r="C23" i="6"/>
  <c r="D23" i="6" s="1"/>
  <c r="AA23" i="9"/>
  <c r="AE23" i="9" s="1"/>
  <c r="E23" i="13"/>
  <c r="M23" i="13" s="1"/>
  <c r="F22" i="8"/>
  <c r="G22" i="13"/>
  <c r="O22" i="13" s="1"/>
  <c r="P22" i="5"/>
  <c r="D12" i="8"/>
  <c r="D13" i="8"/>
  <c r="D14" i="8"/>
  <c r="D15" i="8"/>
  <c r="D16" i="8"/>
  <c r="D17" i="8"/>
  <c r="D18" i="8"/>
  <c r="D19" i="8"/>
  <c r="D20" i="8"/>
  <c r="D21" i="8"/>
  <c r="D11" i="8"/>
  <c r="D10" i="8"/>
  <c r="L23" i="13" l="1"/>
  <c r="D23" i="10"/>
  <c r="L22" i="13"/>
  <c r="D22" i="10"/>
  <c r="G21" i="13"/>
  <c r="E21" i="11"/>
  <c r="F21" i="11" s="1"/>
  <c r="AD21" i="9"/>
  <c r="X21" i="9"/>
  <c r="Q21" i="9"/>
  <c r="J21" i="9"/>
  <c r="Y21" i="9" s="1"/>
  <c r="N21" i="5"/>
  <c r="J21" i="5"/>
  <c r="D21" i="5"/>
  <c r="R21" i="9" l="1"/>
  <c r="Z21" i="9"/>
  <c r="AA21" i="9" s="1"/>
  <c r="AE21" i="9" s="1"/>
  <c r="C20" i="14"/>
  <c r="E20" i="14" s="1"/>
  <c r="D20" i="14"/>
  <c r="F20" i="14" s="1"/>
  <c r="C21" i="14"/>
  <c r="E21" i="14" s="1"/>
  <c r="D21" i="14"/>
  <c r="F21" i="14" s="1"/>
  <c r="K20" i="13"/>
  <c r="O21" i="13"/>
  <c r="C20" i="13"/>
  <c r="J20" i="13" s="1"/>
  <c r="D20" i="13"/>
  <c r="G20" i="13"/>
  <c r="O20" i="13" s="1"/>
  <c r="B21" i="13"/>
  <c r="I21" i="13" s="1"/>
  <c r="C21" i="13"/>
  <c r="J21" i="13" s="1"/>
  <c r="D21" i="13"/>
  <c r="K21" i="13" s="1"/>
  <c r="F21" i="13"/>
  <c r="N21" i="13" s="1"/>
  <c r="C20" i="12"/>
  <c r="C21" i="12"/>
  <c r="E22" i="12" s="1"/>
  <c r="B20" i="12"/>
  <c r="B21" i="12"/>
  <c r="E20" i="11"/>
  <c r="F20" i="11" s="1"/>
  <c r="C11" i="11"/>
  <c r="C12" i="11"/>
  <c r="C13" i="11"/>
  <c r="C14" i="11"/>
  <c r="C15" i="11"/>
  <c r="C16" i="11"/>
  <c r="C17" i="11"/>
  <c r="C18" i="11"/>
  <c r="C19" i="11"/>
  <c r="C20" i="11"/>
  <c r="D20" i="11" s="1"/>
  <c r="C21" i="11"/>
  <c r="D21" i="11" s="1"/>
  <c r="C10" i="11"/>
  <c r="B11" i="10"/>
  <c r="B12" i="10"/>
  <c r="B13" i="10"/>
  <c r="B14" i="10"/>
  <c r="B15" i="10"/>
  <c r="B16" i="10"/>
  <c r="B17" i="10"/>
  <c r="B18" i="10"/>
  <c r="B19" i="10"/>
  <c r="B20" i="10"/>
  <c r="B21" i="10"/>
  <c r="B10" i="10"/>
  <c r="E21" i="13" l="1"/>
  <c r="M21" i="13" s="1"/>
  <c r="D21" i="12"/>
  <c r="D22" i="12"/>
  <c r="E21" i="12"/>
  <c r="F12" i="6"/>
  <c r="F13" i="6"/>
  <c r="G13" i="6" s="1"/>
  <c r="F14" i="6"/>
  <c r="F15" i="6"/>
  <c r="F16" i="6"/>
  <c r="F17" i="6"/>
  <c r="G17" i="6" s="1"/>
  <c r="F18" i="6"/>
  <c r="G18" i="6" s="1"/>
  <c r="F19" i="6"/>
  <c r="G19" i="6" s="1"/>
  <c r="F20" i="6"/>
  <c r="F21" i="6"/>
  <c r="G21" i="6" s="1"/>
  <c r="F11" i="6"/>
  <c r="F10" i="6"/>
  <c r="M21" i="5"/>
  <c r="G21" i="5"/>
  <c r="C21" i="4"/>
  <c r="D21" i="4" s="1"/>
  <c r="D21" i="2"/>
  <c r="E21" i="7"/>
  <c r="F21" i="7" s="1"/>
  <c r="D21" i="3"/>
  <c r="D19" i="14"/>
  <c r="F19" i="14" s="1"/>
  <c r="C19" i="14"/>
  <c r="E19" i="14" s="1"/>
  <c r="D18" i="14"/>
  <c r="F18" i="14" s="1"/>
  <c r="C18" i="14"/>
  <c r="E18" i="14" s="1"/>
  <c r="D17" i="14"/>
  <c r="F17" i="14" s="1"/>
  <c r="C17" i="14"/>
  <c r="E17" i="14" s="1"/>
  <c r="D16" i="14"/>
  <c r="F16" i="14" s="1"/>
  <c r="C16" i="14"/>
  <c r="E16" i="14" s="1"/>
  <c r="D15" i="14"/>
  <c r="F15" i="14" s="1"/>
  <c r="C15" i="14"/>
  <c r="E15" i="14" s="1"/>
  <c r="D14" i="14"/>
  <c r="F14" i="14" s="1"/>
  <c r="C14" i="14"/>
  <c r="E14" i="14" s="1"/>
  <c r="D13" i="14"/>
  <c r="F13" i="14" s="1"/>
  <c r="C13" i="14"/>
  <c r="E13" i="14" s="1"/>
  <c r="D12" i="14"/>
  <c r="F12" i="14" s="1"/>
  <c r="C12" i="14"/>
  <c r="E12" i="14" s="1"/>
  <c r="D11" i="14"/>
  <c r="F11" i="14" s="1"/>
  <c r="C11" i="14"/>
  <c r="E11" i="14" s="1"/>
  <c r="D10" i="14"/>
  <c r="F10" i="14" s="1"/>
  <c r="C10" i="14"/>
  <c r="E10" i="14" s="1"/>
  <c r="G19" i="13"/>
  <c r="O19" i="13" s="1"/>
  <c r="D19" i="13"/>
  <c r="K19" i="13" s="1"/>
  <c r="C19" i="13"/>
  <c r="J19" i="13" s="1"/>
  <c r="G18" i="13"/>
  <c r="O18" i="13" s="1"/>
  <c r="D18" i="13"/>
  <c r="K18" i="13" s="1"/>
  <c r="C18" i="13"/>
  <c r="J18" i="13" s="1"/>
  <c r="G17" i="13"/>
  <c r="O17" i="13" s="1"/>
  <c r="D17" i="13"/>
  <c r="K17" i="13" s="1"/>
  <c r="C17" i="13"/>
  <c r="J17" i="13" s="1"/>
  <c r="G16" i="13"/>
  <c r="O16" i="13" s="1"/>
  <c r="D16" i="13"/>
  <c r="K16" i="13" s="1"/>
  <c r="C16" i="13"/>
  <c r="J16" i="13" s="1"/>
  <c r="G15" i="13"/>
  <c r="O15" i="13" s="1"/>
  <c r="D15" i="13"/>
  <c r="K15" i="13" s="1"/>
  <c r="C15" i="13"/>
  <c r="J15" i="13" s="1"/>
  <c r="G14" i="13"/>
  <c r="O14" i="13" s="1"/>
  <c r="D14" i="13"/>
  <c r="K14" i="13" s="1"/>
  <c r="C14" i="13"/>
  <c r="J14" i="13" s="1"/>
  <c r="G13" i="13"/>
  <c r="O13" i="13" s="1"/>
  <c r="D13" i="13"/>
  <c r="K13" i="13" s="1"/>
  <c r="C13" i="13"/>
  <c r="J13" i="13" s="1"/>
  <c r="G12" i="13"/>
  <c r="O12" i="13" s="1"/>
  <c r="D12" i="13"/>
  <c r="K12" i="13" s="1"/>
  <c r="C12" i="13"/>
  <c r="J12" i="13" s="1"/>
  <c r="G11" i="13"/>
  <c r="O11" i="13" s="1"/>
  <c r="D11" i="13"/>
  <c r="K11" i="13" s="1"/>
  <c r="C11" i="13"/>
  <c r="J11" i="13" s="1"/>
  <c r="G10" i="13"/>
  <c r="D10" i="13"/>
  <c r="C10" i="13"/>
  <c r="C19" i="12"/>
  <c r="E20" i="12" s="1"/>
  <c r="B19" i="12"/>
  <c r="D20" i="12" s="1"/>
  <c r="C18" i="12"/>
  <c r="E18" i="12" s="1"/>
  <c r="B18" i="12"/>
  <c r="C17" i="12"/>
  <c r="B17" i="12"/>
  <c r="C16" i="12"/>
  <c r="B16" i="12"/>
  <c r="C15" i="12"/>
  <c r="B15" i="12"/>
  <c r="C14" i="12"/>
  <c r="B14" i="12"/>
  <c r="C13" i="12"/>
  <c r="B13" i="12"/>
  <c r="C12" i="12"/>
  <c r="B12" i="12"/>
  <c r="C11" i="12"/>
  <c r="B11" i="12"/>
  <c r="C10" i="12"/>
  <c r="B10" i="12"/>
  <c r="E19" i="11"/>
  <c r="F19" i="11" s="1"/>
  <c r="D19" i="11"/>
  <c r="E18" i="11"/>
  <c r="F18" i="11" s="1"/>
  <c r="D18" i="11"/>
  <c r="E17" i="11"/>
  <c r="F17" i="11" s="1"/>
  <c r="D17" i="11"/>
  <c r="E16" i="11"/>
  <c r="F16" i="11" s="1"/>
  <c r="D16" i="11"/>
  <c r="E15" i="11"/>
  <c r="F15" i="11" s="1"/>
  <c r="D15" i="11"/>
  <c r="E14" i="11"/>
  <c r="F14" i="11" s="1"/>
  <c r="D14" i="11"/>
  <c r="E13" i="11"/>
  <c r="F13" i="11" s="1"/>
  <c r="D13" i="11"/>
  <c r="E12" i="11"/>
  <c r="F12" i="11" s="1"/>
  <c r="D12" i="11"/>
  <c r="E11" i="11"/>
  <c r="F11" i="11" s="1"/>
  <c r="D11" i="11"/>
  <c r="E10" i="11"/>
  <c r="F10" i="11" s="1"/>
  <c r="D10" i="11"/>
  <c r="AD20" i="9"/>
  <c r="X20" i="9"/>
  <c r="F20" i="13" s="1"/>
  <c r="N20" i="13" s="1"/>
  <c r="Q20" i="9"/>
  <c r="O20" i="9"/>
  <c r="J20" i="9"/>
  <c r="Y20" i="9" s="1"/>
  <c r="AD19" i="9"/>
  <c r="X19" i="9"/>
  <c r="F19" i="13" s="1"/>
  <c r="N19" i="13" s="1"/>
  <c r="Q19" i="9"/>
  <c r="Z19" i="9" s="1"/>
  <c r="E19" i="13" s="1"/>
  <c r="M19" i="13" s="1"/>
  <c r="J19" i="9"/>
  <c r="AD18" i="9"/>
  <c r="X18" i="9"/>
  <c r="F18" i="13" s="1"/>
  <c r="N18" i="13" s="1"/>
  <c r="Q18" i="9"/>
  <c r="J18" i="9"/>
  <c r="Y18" i="9" s="1"/>
  <c r="AD17" i="9"/>
  <c r="X17" i="9"/>
  <c r="F17" i="13" s="1"/>
  <c r="N17" i="13" s="1"/>
  <c r="Q17" i="9"/>
  <c r="Z17" i="9" s="1"/>
  <c r="E17" i="13" s="1"/>
  <c r="M17" i="13" s="1"/>
  <c r="J17" i="9"/>
  <c r="Y17" i="9" s="1"/>
  <c r="AD16" i="9"/>
  <c r="X16" i="9"/>
  <c r="F16" i="13" s="1"/>
  <c r="N16" i="13" s="1"/>
  <c r="Q16" i="9"/>
  <c r="J16" i="9"/>
  <c r="AD15" i="9"/>
  <c r="X15" i="9"/>
  <c r="F15" i="13" s="1"/>
  <c r="N15" i="13" s="1"/>
  <c r="Q15" i="9"/>
  <c r="Z15" i="9" s="1"/>
  <c r="E15" i="13" s="1"/>
  <c r="M15" i="13" s="1"/>
  <c r="J15" i="9"/>
  <c r="AD14" i="9"/>
  <c r="X14" i="9"/>
  <c r="F14" i="13" s="1"/>
  <c r="N14" i="13" s="1"/>
  <c r="Q14" i="9"/>
  <c r="J14" i="9"/>
  <c r="Y14" i="9" s="1"/>
  <c r="AD13" i="9"/>
  <c r="X13" i="9"/>
  <c r="F13" i="13" s="1"/>
  <c r="N13" i="13" s="1"/>
  <c r="Q13" i="9"/>
  <c r="J13" i="9"/>
  <c r="Y13" i="9" s="1"/>
  <c r="AD12" i="9"/>
  <c r="X12" i="9"/>
  <c r="F12" i="13" s="1"/>
  <c r="N12" i="13" s="1"/>
  <c r="Q12" i="9"/>
  <c r="J12" i="9"/>
  <c r="AD11" i="9"/>
  <c r="X11" i="9"/>
  <c r="F11" i="13" s="1"/>
  <c r="N11" i="13" s="1"/>
  <c r="Q11" i="9"/>
  <c r="J11" i="9"/>
  <c r="AD10" i="9"/>
  <c r="X10" i="9"/>
  <c r="F10" i="13" s="1"/>
  <c r="Q10" i="9"/>
  <c r="J10" i="9"/>
  <c r="Y10" i="9" s="1"/>
  <c r="E21" i="8"/>
  <c r="F21" i="8" s="1"/>
  <c r="E20" i="8"/>
  <c r="F20" i="8" s="1"/>
  <c r="E19" i="8"/>
  <c r="F19" i="8" s="1"/>
  <c r="E18" i="8"/>
  <c r="F18" i="8" s="1"/>
  <c r="E17" i="8"/>
  <c r="F17" i="8" s="1"/>
  <c r="E16" i="8"/>
  <c r="F16" i="8" s="1"/>
  <c r="E15" i="8"/>
  <c r="F15" i="8" s="1"/>
  <c r="E14" i="8"/>
  <c r="F14" i="8" s="1"/>
  <c r="E13" i="8"/>
  <c r="F13" i="8" s="1"/>
  <c r="E12" i="8"/>
  <c r="F12" i="8" s="1"/>
  <c r="E11" i="8"/>
  <c r="F11" i="8" s="1"/>
  <c r="E10" i="8"/>
  <c r="F10" i="8" s="1"/>
  <c r="E20" i="7"/>
  <c r="F20" i="7" s="1"/>
  <c r="E19" i="7"/>
  <c r="F19" i="7" s="1"/>
  <c r="E18" i="7"/>
  <c r="F18" i="7" s="1"/>
  <c r="E17" i="7"/>
  <c r="F17" i="7" s="1"/>
  <c r="E16" i="7"/>
  <c r="F16" i="7" s="1"/>
  <c r="E15" i="7"/>
  <c r="F15" i="7" s="1"/>
  <c r="E14" i="7"/>
  <c r="F14" i="7" s="1"/>
  <c r="E13" i="7"/>
  <c r="F13" i="7" s="1"/>
  <c r="E12" i="7"/>
  <c r="F12" i="7" s="1"/>
  <c r="E11" i="7"/>
  <c r="F11" i="7" s="1"/>
  <c r="E10" i="7"/>
  <c r="F10" i="7" s="1"/>
  <c r="G20" i="6"/>
  <c r="G16" i="6"/>
  <c r="G14" i="6"/>
  <c r="G12" i="6"/>
  <c r="G11" i="6"/>
  <c r="G10" i="6"/>
  <c r="N20" i="5"/>
  <c r="M20" i="5"/>
  <c r="J20" i="5"/>
  <c r="G20" i="5"/>
  <c r="D20" i="5"/>
  <c r="N19" i="5"/>
  <c r="M19" i="5"/>
  <c r="J19" i="5"/>
  <c r="G19" i="5"/>
  <c r="D19" i="5"/>
  <c r="N18" i="5"/>
  <c r="M18" i="5"/>
  <c r="J18" i="5"/>
  <c r="G18" i="5"/>
  <c r="O18" i="5" s="1"/>
  <c r="D18" i="5"/>
  <c r="N17" i="5"/>
  <c r="M17" i="5"/>
  <c r="J17" i="5"/>
  <c r="G17" i="5"/>
  <c r="D17" i="5"/>
  <c r="N16" i="5"/>
  <c r="M16" i="5"/>
  <c r="O16" i="5" s="1"/>
  <c r="J16" i="5"/>
  <c r="G16" i="5"/>
  <c r="D16" i="5"/>
  <c r="N15" i="5"/>
  <c r="M15" i="5"/>
  <c r="J15" i="5"/>
  <c r="G15" i="5"/>
  <c r="D15" i="5"/>
  <c r="N14" i="5"/>
  <c r="M14" i="5"/>
  <c r="J14" i="5"/>
  <c r="G14" i="5"/>
  <c r="D14" i="5"/>
  <c r="N13" i="5"/>
  <c r="M13" i="5"/>
  <c r="J13" i="5"/>
  <c r="G13" i="5"/>
  <c r="D13" i="5"/>
  <c r="N12" i="5"/>
  <c r="M12" i="5"/>
  <c r="J12" i="5"/>
  <c r="G12" i="5"/>
  <c r="D12" i="5"/>
  <c r="N11" i="5"/>
  <c r="M11" i="5"/>
  <c r="J11" i="5"/>
  <c r="G11" i="5"/>
  <c r="D11" i="5"/>
  <c r="N10" i="5"/>
  <c r="M10" i="5"/>
  <c r="J10" i="5"/>
  <c r="G10" i="5"/>
  <c r="O10" i="5" s="1"/>
  <c r="D10" i="5"/>
  <c r="C20" i="4"/>
  <c r="D20" i="4" s="1"/>
  <c r="C19" i="4"/>
  <c r="D19" i="4" s="1"/>
  <c r="C18" i="4"/>
  <c r="D18" i="4" s="1"/>
  <c r="C17" i="4"/>
  <c r="D17" i="4" s="1"/>
  <c r="C16" i="4"/>
  <c r="D16" i="4" s="1"/>
  <c r="C15" i="4"/>
  <c r="D15" i="4" s="1"/>
  <c r="C14" i="4"/>
  <c r="D14" i="4" s="1"/>
  <c r="C13" i="4"/>
  <c r="D13" i="4" s="1"/>
  <c r="C12" i="4"/>
  <c r="D12" i="4" s="1"/>
  <c r="C11" i="4"/>
  <c r="D11" i="4" s="1"/>
  <c r="C10" i="4"/>
  <c r="D10" i="4" s="1"/>
  <c r="D20" i="3"/>
  <c r="D19" i="3"/>
  <c r="D18" i="3"/>
  <c r="D17" i="3"/>
  <c r="D16" i="3"/>
  <c r="D15" i="3"/>
  <c r="D14" i="3"/>
  <c r="D13" i="3"/>
  <c r="D12" i="3"/>
  <c r="D11" i="3"/>
  <c r="D10" i="3"/>
  <c r="D20" i="2"/>
  <c r="D19" i="2"/>
  <c r="D18" i="2"/>
  <c r="D17" i="2"/>
  <c r="D16" i="2"/>
  <c r="D15" i="2"/>
  <c r="D14" i="2"/>
  <c r="D13" i="2"/>
  <c r="D12" i="2"/>
  <c r="D11" i="2"/>
  <c r="D10" i="2"/>
  <c r="E11" i="12" l="1"/>
  <c r="E17" i="12"/>
  <c r="E12" i="12"/>
  <c r="D13" i="12"/>
  <c r="D15" i="12"/>
  <c r="D18" i="12"/>
  <c r="E16" i="12"/>
  <c r="E13" i="12"/>
  <c r="E14" i="12"/>
  <c r="R13" i="9"/>
  <c r="B13" i="13" s="1"/>
  <c r="I13" i="13" s="1"/>
  <c r="C10" i="10"/>
  <c r="D10" i="10" s="1"/>
  <c r="C10" i="6"/>
  <c r="D10" i="6" s="1"/>
  <c r="P16" i="5"/>
  <c r="C16" i="6"/>
  <c r="D16" i="6" s="1"/>
  <c r="C16" i="10"/>
  <c r="C18" i="6"/>
  <c r="D18" i="6" s="1"/>
  <c r="C18" i="10"/>
  <c r="O13" i="5"/>
  <c r="O15" i="5"/>
  <c r="E15" i="12"/>
  <c r="P10" i="5"/>
  <c r="P18" i="5"/>
  <c r="D16" i="12"/>
  <c r="O12" i="5"/>
  <c r="O14" i="5"/>
  <c r="O20" i="5"/>
  <c r="Z14" i="9"/>
  <c r="E14" i="13" s="1"/>
  <c r="M14" i="13" s="1"/>
  <c r="Z16" i="9"/>
  <c r="E16" i="13" s="1"/>
  <c r="M16" i="13" s="1"/>
  <c r="Z18" i="9"/>
  <c r="E18" i="13" s="1"/>
  <c r="M18" i="13" s="1"/>
  <c r="O17" i="5"/>
  <c r="D11" i="12"/>
  <c r="D14" i="12"/>
  <c r="O11" i="5"/>
  <c r="O19" i="5"/>
  <c r="D17" i="12"/>
  <c r="E19" i="12"/>
  <c r="D12" i="12"/>
  <c r="D19" i="12"/>
  <c r="R11" i="9"/>
  <c r="B11" i="13" s="1"/>
  <c r="I11" i="13" s="1"/>
  <c r="R12" i="9"/>
  <c r="B12" i="13" s="1"/>
  <c r="I12" i="13" s="1"/>
  <c r="AA18" i="9"/>
  <c r="AE18" i="9" s="1"/>
  <c r="R19" i="9"/>
  <c r="B19" i="13" s="1"/>
  <c r="I19" i="13" s="1"/>
  <c r="R17" i="9"/>
  <c r="B17" i="13" s="1"/>
  <c r="I17" i="13" s="1"/>
  <c r="Z20" i="9"/>
  <c r="E20" i="13" s="1"/>
  <c r="M20" i="13" s="1"/>
  <c r="Z10" i="9"/>
  <c r="E10" i="13" s="1"/>
  <c r="Z11" i="9"/>
  <c r="E11" i="13" s="1"/>
  <c r="M11" i="13" s="1"/>
  <c r="Z12" i="9"/>
  <c r="E12" i="13" s="1"/>
  <c r="M12" i="13" s="1"/>
  <c r="Z13" i="9"/>
  <c r="E13" i="13" s="1"/>
  <c r="M13" i="13" s="1"/>
  <c r="R15" i="9"/>
  <c r="B15" i="13" s="1"/>
  <c r="I15" i="13" s="1"/>
  <c r="R16" i="9"/>
  <c r="B16" i="13" s="1"/>
  <c r="I16" i="13" s="1"/>
  <c r="AA17" i="9"/>
  <c r="AE17" i="9" s="1"/>
  <c r="R20" i="9"/>
  <c r="B20" i="13" s="1"/>
  <c r="I20" i="13" s="1"/>
  <c r="O21" i="5"/>
  <c r="P21" i="5" s="1"/>
  <c r="P13" i="5"/>
  <c r="Y11" i="9"/>
  <c r="AA11" i="9" s="1"/>
  <c r="AE11" i="9" s="1"/>
  <c r="Y19" i="9"/>
  <c r="AA19" i="9" s="1"/>
  <c r="AE19" i="9" s="1"/>
  <c r="R10" i="9"/>
  <c r="B10" i="13" s="1"/>
  <c r="Y12" i="9"/>
  <c r="R14" i="9"/>
  <c r="B14" i="13" s="1"/>
  <c r="I14" i="13" s="1"/>
  <c r="Y16" i="9"/>
  <c r="R18" i="9"/>
  <c r="B18" i="13" s="1"/>
  <c r="I18" i="13" s="1"/>
  <c r="Y15" i="9"/>
  <c r="AA15" i="9" s="1"/>
  <c r="AE15" i="9" s="1"/>
  <c r="AA14" i="9" l="1"/>
  <c r="AE14" i="9" s="1"/>
  <c r="AA16" i="9"/>
  <c r="AE16" i="9" s="1"/>
  <c r="P12" i="5"/>
  <c r="C12" i="10"/>
  <c r="C12" i="6"/>
  <c r="D12" i="6" s="1"/>
  <c r="P20" i="5"/>
  <c r="C20" i="10"/>
  <c r="C20" i="6"/>
  <c r="D20" i="6" s="1"/>
  <c r="C14" i="10"/>
  <c r="C14" i="6"/>
  <c r="D14" i="6" s="1"/>
  <c r="L18" i="13"/>
  <c r="D18" i="10"/>
  <c r="D16" i="10"/>
  <c r="L16" i="13"/>
  <c r="C17" i="10"/>
  <c r="C17" i="6"/>
  <c r="D17" i="6" s="1"/>
  <c r="AA13" i="9"/>
  <c r="AE13" i="9" s="1"/>
  <c r="P19" i="5"/>
  <c r="C19" i="6"/>
  <c r="D19" i="6" s="1"/>
  <c r="C19" i="10"/>
  <c r="C13" i="10"/>
  <c r="C13" i="6"/>
  <c r="D13" i="6" s="1"/>
  <c r="C11" i="10"/>
  <c r="C11" i="6"/>
  <c r="D11" i="6" s="1"/>
  <c r="P14" i="5"/>
  <c r="P17" i="5"/>
  <c r="P15" i="5"/>
  <c r="C15" i="10"/>
  <c r="C15" i="6"/>
  <c r="D15" i="6" s="1"/>
  <c r="AA10" i="9"/>
  <c r="AE10" i="9" s="1"/>
  <c r="AA20" i="9"/>
  <c r="AE20" i="9" s="1"/>
  <c r="AA12" i="9"/>
  <c r="AE12" i="9" s="1"/>
  <c r="C21" i="6"/>
  <c r="D21" i="6" s="1"/>
  <c r="C21" i="10"/>
  <c r="D14" i="10" l="1"/>
  <c r="L14" i="13"/>
  <c r="L11" i="13"/>
  <c r="D11" i="10"/>
  <c r="D17" i="10"/>
  <c r="L17" i="13"/>
  <c r="D20" i="10"/>
  <c r="L20" i="13"/>
  <c r="L15" i="13"/>
  <c r="D15" i="10"/>
  <c r="L13" i="13"/>
  <c r="D13" i="10"/>
  <c r="D19" i="10"/>
  <c r="L19" i="13"/>
  <c r="D12" i="10"/>
  <c r="L12" i="13"/>
  <c r="L21" i="13"/>
  <c r="D21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Florencia Camusso</author>
  </authors>
  <commentList>
    <comment ref="B9" authorId="0" shapeId="0" xr:uid="{00000000-0006-0000-0700-000001000000}">
      <text>
        <r>
          <rPr>
            <sz val="9"/>
            <color indexed="81"/>
            <rFont val="Tahoma"/>
            <family val="2"/>
          </rPr>
          <t>Incluye:
- Servicio de la deuda interna
- Intereses por préstamos recibidos</t>
        </r>
      </text>
    </comment>
    <comment ref="C9" authorId="0" shapeId="0" xr:uid="{00000000-0006-0000-0700-000002000000}">
      <text>
        <r>
          <rPr>
            <sz val="9"/>
            <color indexed="81"/>
            <rFont val="Tahoma"/>
            <family val="2"/>
          </rPr>
          <t>Incluye:
- Amortización de la deuda interna a corto
- Disminución de préstamos a corto plazo
- Disminución de préstamos a largo plazo
- Disminución de cuentas y documentos a pagar</t>
        </r>
      </text>
    </comment>
    <comment ref="D9" authorId="0" shapeId="0" xr:uid="{00000000-0006-0000-0700-000003000000}">
      <text>
        <r>
          <rPr>
            <sz val="9"/>
            <color indexed="81"/>
            <rFont val="Tahoma"/>
            <family val="2"/>
          </rPr>
          <t xml:space="preserve">Cambio metodológico: se utiliza la desagregación por jurisdicción: Servicios de la deuda del "estado de ejecución del presupuesto de gastos"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Camila Tonetti</author>
  </authors>
  <commentList>
    <comment ref="O9" authorId="0" shapeId="0" xr:uid="{00000000-0006-0000-0800-000001000000}">
      <text>
        <r>
          <rPr>
            <sz val="9"/>
            <color indexed="81"/>
            <rFont val="Tahoma"/>
            <family val="2"/>
          </rPr>
          <t xml:space="preserve">gastos de operación+impuestos directos+otras pérdidas
</t>
        </r>
      </text>
    </comment>
  </commentList>
</comments>
</file>

<file path=xl/sharedStrings.xml><?xml version="1.0" encoding="utf-8"?>
<sst xmlns="http://schemas.openxmlformats.org/spreadsheetml/2006/main" count="410" uniqueCount="156">
  <si>
    <t>PROGRAMA SANTA FE COMO VAMOS</t>
  </si>
  <si>
    <t>E-mail: santafecomovamos@santafeciudad.gov.ar / ces@bcsf.com.ar </t>
  </si>
  <si>
    <t>BASE DE DATOS ESTADÍSTICOS</t>
  </si>
  <si>
    <t>EJE: FINANZAS PÚBLICAS</t>
  </si>
  <si>
    <t>Frecuencia</t>
  </si>
  <si>
    <t>Fecha de inicio</t>
  </si>
  <si>
    <t>Último dato</t>
  </si>
  <si>
    <t>1.Tasa de ahorro corriente</t>
  </si>
  <si>
    <t>Ciudad de Santa Fe</t>
  </si>
  <si>
    <t>Anual</t>
  </si>
  <si>
    <t xml:space="preserve"> Contexto</t>
  </si>
  <si>
    <t>Título</t>
  </si>
  <si>
    <t>Fuente</t>
  </si>
  <si>
    <t>Unidad de medida</t>
  </si>
  <si>
    <t>Porcentaje</t>
  </si>
  <si>
    <t>Categorías</t>
  </si>
  <si>
    <t>Ingresos corrientes</t>
  </si>
  <si>
    <t>Gastos corrientes</t>
  </si>
  <si>
    <t>Tasa de ahorro corriente</t>
  </si>
  <si>
    <t xml:space="preserve">Componentes de la inversión real directa </t>
  </si>
  <si>
    <t>Monto ejecutado</t>
  </si>
  <si>
    <t>Inversión real directa</t>
  </si>
  <si>
    <t>Tasa de inversión real directa</t>
  </si>
  <si>
    <t>Edificios e intalaciones</t>
  </si>
  <si>
    <t>Construcciones del dominio privado</t>
  </si>
  <si>
    <t>Construcciones del dominio público</t>
  </si>
  <si>
    <t>Maquinaria y equipo</t>
  </si>
  <si>
    <t>Sueldos y salarios</t>
  </si>
  <si>
    <t>Contribuciones patronales</t>
  </si>
  <si>
    <t>Prestaciones sociales</t>
  </si>
  <si>
    <t>Bienes de consumo</t>
  </si>
  <si>
    <t>Servicos no personales</t>
  </si>
  <si>
    <t>Tierras y terrenos</t>
  </si>
  <si>
    <t>Activos intangibles</t>
  </si>
  <si>
    <t xml:space="preserve"> </t>
  </si>
  <si>
    <t>Recursos de origen municipal</t>
  </si>
  <si>
    <t>Cociente de capacidad financiera total</t>
  </si>
  <si>
    <t>Autonomía financiera en función de la disponibilidad de recursos por procedencia</t>
  </si>
  <si>
    <t>Recursos de origen provincial</t>
  </si>
  <si>
    <t>Recursos de origen nacional</t>
  </si>
  <si>
    <t>Recursos de otros orígenes</t>
  </si>
  <si>
    <t>Recursos de libre disponibilidad</t>
  </si>
  <si>
    <t>Recursos afectados</t>
  </si>
  <si>
    <t xml:space="preserve">Total de recursos de origen municipal </t>
  </si>
  <si>
    <t>Total de recursos de origen provincial</t>
  </si>
  <si>
    <t>Total de recursos de origen nacional</t>
  </si>
  <si>
    <t>Total de recursos de otros origenes</t>
  </si>
  <si>
    <t>Total recursos de libre disponibilidad</t>
  </si>
  <si>
    <t>Autonomía financiera en función de la disponibilidad de recursos</t>
  </si>
  <si>
    <t xml:space="preserve">Efectividad fiscal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</si>
  <si>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Recurso estimado</t>
  </si>
  <si>
    <t>Recurso percibido</t>
  </si>
  <si>
    <t xml:space="preserve">Crédito aprobado </t>
  </si>
  <si>
    <t>Gasto devengado</t>
  </si>
  <si>
    <t>Deuda flotante</t>
  </si>
  <si>
    <t>Deuda consolidada</t>
  </si>
  <si>
    <t xml:space="preserve"> Tasa de endeudamiento</t>
  </si>
  <si>
    <t>Total servicios de deuda</t>
  </si>
  <si>
    <t>Ingresos Corrientes</t>
  </si>
  <si>
    <t>Tasa de servicios de deuda</t>
  </si>
  <si>
    <t>Cuenta de Inversión y principales componentes</t>
  </si>
  <si>
    <t>Recursos corrientes</t>
  </si>
  <si>
    <t>Gastos de capital</t>
  </si>
  <si>
    <t>Recursos tributarios (cooparticipación)</t>
  </si>
  <si>
    <t>Recursos no tributarios</t>
  </si>
  <si>
    <t>Venta de bienes y servicios</t>
  </si>
  <si>
    <t>Rentas de la propiedad</t>
  </si>
  <si>
    <t>Transferencias corrientes</t>
  </si>
  <si>
    <t>Contribuciones figurativas para transacciones corrientes</t>
  </si>
  <si>
    <t>Total de recursos corrientes</t>
  </si>
  <si>
    <t>Gastos de consumo</t>
  </si>
  <si>
    <t>Prestaciones a la seguridad social</t>
  </si>
  <si>
    <t>Otros gastos corrientes</t>
  </si>
  <si>
    <t>Gastos figurativos para transacciones corrientes</t>
  </si>
  <si>
    <t>Total de gastos corrientes</t>
  </si>
  <si>
    <t>Resultado económico (corriente)</t>
  </si>
  <si>
    <t>Recursos de capital</t>
  </si>
  <si>
    <t>Transferencias de capital</t>
  </si>
  <si>
    <t>Inversión financiera</t>
  </si>
  <si>
    <t>Gastos figurativos para gastos de capital</t>
  </si>
  <si>
    <t>Total de gastos de capital</t>
  </si>
  <si>
    <t>Recursos totales</t>
  </si>
  <si>
    <t>Gastos totales</t>
  </si>
  <si>
    <t>Resultado financiero primario</t>
  </si>
  <si>
    <t>Fuentes financieras</t>
  </si>
  <si>
    <t>Aplicaciones financieras</t>
  </si>
  <si>
    <t>Resultado financiero total</t>
  </si>
  <si>
    <t>Recursos tributarios</t>
  </si>
  <si>
    <t>Autonomía financiera en función de los recursos tributarios</t>
  </si>
  <si>
    <t>Ejecución presupuestaria de gasto por objeto</t>
  </si>
  <si>
    <t xml:space="preserve">Gasto en personal </t>
  </si>
  <si>
    <t>Cociente de gasto en personal (sobre los gastos totales)</t>
  </si>
  <si>
    <t>Gastos corrientes (CAIF)</t>
  </si>
  <si>
    <t>Cociente de gasto en personal (sobre los gastos corrientes CAIF)</t>
  </si>
  <si>
    <t>Tasa de crecimiento de partidas corrientes</t>
  </si>
  <si>
    <t>Tasa de crecimiento partidas corrientes</t>
  </si>
  <si>
    <t>Tasa de crecimiento ingresos corrientes</t>
  </si>
  <si>
    <t>Tasa de crecimiento de gastos corrientes</t>
  </si>
  <si>
    <t>Cuenta Ahorro Inversión Financiamiento (CAIF): Indicadores per cápita</t>
  </si>
  <si>
    <t>Ahorro corriente</t>
  </si>
  <si>
    <t>Gasto total</t>
  </si>
  <si>
    <t>Gasto de capital (inversión)</t>
  </si>
  <si>
    <t>Servicios de deuda</t>
  </si>
  <si>
    <t>Habitantes de la ciudad de Santa Fe</t>
  </si>
  <si>
    <t>Arrorro corriente per cápita</t>
  </si>
  <si>
    <t>Recursos tributarios per cápita</t>
  </si>
  <si>
    <t>Recursos no tributarios per cápita</t>
  </si>
  <si>
    <t>Recursos totales per cápita</t>
  </si>
  <si>
    <t>Gasto per cápita</t>
  </si>
  <si>
    <t>Inversión per cápita</t>
  </si>
  <si>
    <t>Servicios de deuda per cápita</t>
  </si>
  <si>
    <t>Evolución de la recaudación anual del Derecho de Registro e Inspeción (DREI)</t>
  </si>
  <si>
    <t>Derecho de Registro e Inspección (DREI)</t>
  </si>
  <si>
    <t>Total de recursos no tributarios</t>
  </si>
  <si>
    <t>6. Endeudamiento</t>
  </si>
  <si>
    <t>11. Tasa de crecimiento de partidas corrientes</t>
  </si>
  <si>
    <t>12. Indicadores per cápita</t>
  </si>
  <si>
    <t>13. Recaudación anual Derecho de Registro e Inspección (DREI)</t>
  </si>
  <si>
    <t>Cancelación de Deuda</t>
  </si>
  <si>
    <t>Deuda total</t>
  </si>
  <si>
    <t>Participación DREI en recursos no tributarios</t>
  </si>
  <si>
    <t>Participación DREI en recursos corrientes</t>
  </si>
  <si>
    <r>
      <rPr>
        <sz val="10"/>
        <rFont val="Arial"/>
        <family val="2"/>
      </rPr>
      <t>Sitio:</t>
    </r>
    <r>
      <rPr>
        <u/>
        <sz val="10"/>
        <color theme="10"/>
        <rFont val="Calibri"/>
        <family val="2"/>
        <scheme val="minor"/>
      </rPr>
      <t xml:space="preserve"> https://www.bcsf.com.ar/ces/santafe-como-vamos.php</t>
    </r>
  </si>
  <si>
    <r>
      <rPr>
        <sz val="10"/>
        <rFont val="Arial"/>
        <family val="2"/>
      </rPr>
      <t xml:space="preserve">Sitio: </t>
    </r>
    <r>
      <rPr>
        <u/>
        <sz val="10"/>
        <color theme="10"/>
        <rFont val="Calibri"/>
        <family val="2"/>
        <scheme val="minor"/>
      </rPr>
      <t>https://santafeciudad.gov.ar/secretaria-general/santa-fe-como-vamos/</t>
    </r>
  </si>
  <si>
    <t>Volver al índice</t>
  </si>
  <si>
    <t>Cuenta Ahorro Inversión Financiamiento (CAIF) - MCSF</t>
  </si>
  <si>
    <t xml:space="preserve">Tasa de inversión real directa </t>
  </si>
  <si>
    <t>Gasto devengado (total general)</t>
  </si>
  <si>
    <t xml:space="preserve">Cociente de capacidad financiera total </t>
  </si>
  <si>
    <t>Gasto (total general)</t>
  </si>
  <si>
    <t>Recursos percibidos (total general)</t>
  </si>
  <si>
    <t>Ejecución</t>
  </si>
  <si>
    <t xml:space="preserve">Recursos (total general) </t>
  </si>
  <si>
    <t>Gastos (total general)</t>
  </si>
  <si>
    <t>Tasa de endeudamiento</t>
  </si>
  <si>
    <t>Secretaria de Hacienda (SH) - MCSF</t>
  </si>
  <si>
    <t xml:space="preserve"> Tasa de servicios de deuda</t>
  </si>
  <si>
    <t>Contribución a la seguridad social</t>
  </si>
  <si>
    <t>Ingresos de operación</t>
  </si>
  <si>
    <t>Autonomia financiera en función de los recursos tributarios</t>
  </si>
  <si>
    <t xml:space="preserve">Razón de gasto en personal                                                    </t>
  </si>
  <si>
    <t>Gastos devengados (total general)</t>
  </si>
  <si>
    <t>3. Capacidad financiera total</t>
  </si>
  <si>
    <t>4. Autonomía financiera en función de la disponibilidad de los recursos por procedencia</t>
  </si>
  <si>
    <t>5. Cociente de efectividad fiscal</t>
  </si>
  <si>
    <t xml:space="preserve">Cuenta Ahorro Inversión Financiamiento (CAIF) - MCSF. Censo Nacional de Población de Hogares y Vivienda 2010                                                                                                                                                                                </t>
  </si>
  <si>
    <t>Secretaria de Hacienda (SH)  - MCSF</t>
  </si>
  <si>
    <t>2. Tasa de inversión real directa</t>
  </si>
  <si>
    <t>9. Autonomía financiera en función de los recursos tributarios</t>
  </si>
  <si>
    <t>10. Razón/cociente de gasto en personal</t>
  </si>
  <si>
    <t>Pago de intereses</t>
  </si>
  <si>
    <t>Desempeño de las finanzas públicas</t>
  </si>
  <si>
    <t>7. Tasa de servicios de deuda</t>
  </si>
  <si>
    <t>8. Cuenta de inversión - Principales componentes</t>
  </si>
  <si>
    <t>Cobertura geográfica</t>
  </si>
  <si>
    <t>Pesos corrientes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</si>
</sst>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&quot;$&quot;\ * #,##0.00_ ;_ &quot;$&quot;\ * \-#,##0.00_ ;_ &quot;$&quot;\ * &quot;-&quot;??_ ;_ @_ "/>
    <numFmt numFmtId="165" formatCode="#,##0.00_);[Red]\-#,##0.00_)"/>
    <numFmt numFmtId="166" formatCode="#,##0.0"/>
    <numFmt numFmtId="167" formatCode="0.0%"/>
    <numFmt numFmtId="168" formatCode="_ &quot;$&quot;\ * #,##0.0_ ;_ &quot;$&quot;\ * \-#,##0.0_ ;_ &quot;$&quot;\ * &quot;-&quot;??_ ;_ @_ "/>
    <numFmt numFmtId="169" formatCode="_ &quot;$&quot;\ * #,##0_ ;_ &quot;$&quot;\ * \-#,##0_ ;_ &quot;$&quot;\ * &quot;-&quot;??_ ;_ @_ "/>
  </numFmts>
  <fonts count="31" x14ac:knownFonts="1">
    <font>
      <sz val="10"/>
      <color rgb="FF000000"/>
      <name val="Arial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b/>
      <sz val="11"/>
      <color rgb="FFFFFFFF"/>
      <name val="Arial"/>
      <family val="2"/>
    </font>
    <font>
      <b/>
      <sz val="11"/>
      <color theme="1"/>
      <name val="Arial"/>
      <family val="2"/>
    </font>
    <font>
      <b/>
      <sz val="11"/>
      <color rgb="FF002060"/>
      <name val="Arial"/>
      <family val="2"/>
    </font>
    <font>
      <sz val="10"/>
      <color rgb="FFFFFFFF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b/>
      <sz val="10"/>
      <color rgb="FF000080"/>
      <name val="Arial"/>
      <family val="2"/>
    </font>
    <font>
      <sz val="10"/>
      <color rgb="FF333399"/>
      <name val="Arial"/>
      <family val="2"/>
    </font>
    <font>
      <b/>
      <sz val="10"/>
      <color rgb="FF333399"/>
      <name val="Arial"/>
      <family val="2"/>
    </font>
    <font>
      <sz val="9"/>
      <color indexed="81"/>
      <name val="Tahoma"/>
      <family val="2"/>
    </font>
    <font>
      <b/>
      <u/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10"/>
      <color theme="10"/>
      <name val="Calibri"/>
      <family val="2"/>
      <scheme val="minor"/>
    </font>
    <font>
      <sz val="8"/>
      <name val="Arial"/>
      <family val="2"/>
    </font>
    <font>
      <b/>
      <sz val="8"/>
      <color rgb="FFFF0000"/>
      <name val="Arial"/>
      <family val="2"/>
    </font>
    <font>
      <sz val="8"/>
      <color rgb="FF002060"/>
      <name val="Arial"/>
      <family val="2"/>
    </font>
    <font>
      <b/>
      <sz val="8"/>
      <color theme="0"/>
      <name val="Arial"/>
      <family val="2"/>
    </font>
    <font>
      <b/>
      <sz val="8"/>
      <color rgb="FF00B0F0"/>
      <name val="Arial"/>
      <family val="2"/>
    </font>
    <font>
      <b/>
      <sz val="8"/>
      <color theme="1"/>
      <name val="Arial"/>
      <family val="2"/>
    </font>
    <font>
      <sz val="8"/>
      <color rgb="FF000000"/>
      <name val="Arial"/>
      <family val="2"/>
    </font>
    <font>
      <sz val="8"/>
      <color rgb="FFBFBFBF"/>
      <name val="Arial"/>
      <family val="2"/>
    </font>
    <font>
      <b/>
      <sz val="8"/>
      <name val="Arial"/>
      <family val="2"/>
    </font>
    <font>
      <b/>
      <sz val="8"/>
      <color rgb="FFFFFFFF"/>
      <name val="Arial"/>
      <family val="2"/>
    </font>
    <font>
      <b/>
      <sz val="1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E36C09"/>
        <bgColor rgb="FFE36C09"/>
      </patternFill>
    </fill>
    <fill>
      <patternFill patternType="solid">
        <fgColor theme="0"/>
        <bgColor theme="0"/>
      </patternFill>
    </fill>
    <fill>
      <patternFill patternType="solid">
        <fgColor rgb="FFFABF8F"/>
        <bgColor rgb="FFFABF8F"/>
      </patternFill>
    </fill>
    <fill>
      <patternFill patternType="solid">
        <fgColor theme="1"/>
        <bgColor theme="1"/>
      </patternFill>
    </fill>
    <fill>
      <patternFill patternType="solid">
        <fgColor rgb="FF000000"/>
        <bgColor rgb="FF000000"/>
      </patternFill>
    </fill>
    <fill>
      <patternFill patternType="solid">
        <fgColor rgb="FFBFBFBF"/>
        <bgColor rgb="FFBFBFBF"/>
      </patternFill>
    </fill>
    <fill>
      <patternFill patternType="solid">
        <fgColor theme="0" tint="-0.14999847407452621"/>
        <bgColor theme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5" tint="0.39997558519241921"/>
        <bgColor indexed="64"/>
      </patternFill>
    </fill>
  </fills>
  <borders count="100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/>
      <right style="dotted">
        <color rgb="FF000000"/>
      </right>
      <top/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theme="0"/>
      </left>
      <right style="thin">
        <color theme="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theme="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theme="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theme="0"/>
      </left>
      <right style="thin">
        <color theme="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theme="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theme="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thin">
        <color theme="0"/>
      </right>
      <top style="medium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thin">
        <color theme="0"/>
      </right>
      <top/>
      <bottom/>
      <diagonal/>
    </border>
    <border>
      <left style="thin">
        <color theme="0"/>
      </left>
      <right style="hair">
        <color rgb="FF000000"/>
      </right>
      <top/>
      <bottom/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theme="0"/>
      </right>
      <top style="thin">
        <color rgb="FF000000"/>
      </top>
      <bottom/>
      <diagonal/>
    </border>
    <border>
      <left style="thin">
        <color theme="0"/>
      </left>
      <right style="hair">
        <color rgb="FF000000"/>
      </right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/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0"/>
      </right>
      <top/>
      <bottom/>
      <diagonal/>
    </border>
    <border>
      <left style="dotted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 style="thin">
        <color rgb="FF000000"/>
      </top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 style="dotted">
        <color rgb="FF000000"/>
      </left>
      <right style="thin">
        <color rgb="FF000000"/>
      </right>
      <top/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/>
      <bottom style="dotted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318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0" fontId="3" fillId="3" borderId="3" xfId="0" applyFont="1" applyFill="1" applyBorder="1"/>
    <xf numFmtId="0" fontId="4" fillId="3" borderId="3" xfId="0" applyFont="1" applyFill="1" applyBorder="1" applyAlignment="1">
      <alignment vertical="center"/>
    </xf>
    <xf numFmtId="0" fontId="5" fillId="3" borderId="3" xfId="0" applyFont="1" applyFill="1" applyBorder="1"/>
    <xf numFmtId="0" fontId="5" fillId="3" borderId="3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vertical="center"/>
    </xf>
    <xf numFmtId="0" fontId="7" fillId="4" borderId="2" xfId="0" applyFont="1" applyFill="1" applyBorder="1"/>
    <xf numFmtId="0" fontId="7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vertical="center"/>
    </xf>
    <xf numFmtId="0" fontId="9" fillId="2" borderId="2" xfId="0" applyFont="1" applyFill="1" applyBorder="1"/>
    <xf numFmtId="0" fontId="10" fillId="2" borderId="2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righ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right" vertical="center"/>
    </xf>
    <xf numFmtId="0" fontId="2" fillId="2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right" vertical="center"/>
    </xf>
    <xf numFmtId="0" fontId="7" fillId="4" borderId="2" xfId="0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vertical="center"/>
    </xf>
    <xf numFmtId="0" fontId="12" fillId="2" borderId="10" xfId="0" applyFont="1" applyFill="1" applyBorder="1" applyAlignment="1">
      <alignment horizontal="left" vertical="center"/>
    </xf>
    <xf numFmtId="0" fontId="10" fillId="2" borderId="11" xfId="0" applyFont="1" applyFill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vertical="center"/>
    </xf>
    <xf numFmtId="0" fontId="17" fillId="2" borderId="2" xfId="0" applyFont="1" applyFill="1" applyBorder="1" applyAlignment="1">
      <alignment vertical="center"/>
    </xf>
    <xf numFmtId="0" fontId="2" fillId="4" borderId="56" xfId="0" applyFont="1" applyFill="1" applyBorder="1"/>
    <xf numFmtId="0" fontId="18" fillId="4" borderId="56" xfId="1" applyFill="1" applyBorder="1"/>
    <xf numFmtId="0" fontId="18" fillId="0" borderId="56" xfId="1" applyFill="1" applyBorder="1"/>
    <xf numFmtId="0" fontId="11" fillId="11" borderId="56" xfId="0" applyFont="1" applyFill="1" applyBorder="1"/>
    <xf numFmtId="0" fontId="7" fillId="5" borderId="46" xfId="0" applyFont="1" applyFill="1" applyBorder="1" applyAlignment="1">
      <alignment vertical="center"/>
    </xf>
    <xf numFmtId="0" fontId="7" fillId="5" borderId="18" xfId="0" applyFont="1" applyFill="1" applyBorder="1" applyAlignment="1">
      <alignment vertical="center"/>
    </xf>
    <xf numFmtId="0" fontId="1" fillId="5" borderId="92" xfId="0" applyFont="1" applyFill="1" applyBorder="1" applyAlignment="1">
      <alignment horizontal="center" vertical="center"/>
    </xf>
    <xf numFmtId="0" fontId="1" fillId="5" borderId="40" xfId="0" applyFont="1" applyFill="1" applyBorder="1" applyAlignment="1">
      <alignment horizontal="center" vertical="center"/>
    </xf>
    <xf numFmtId="0" fontId="10" fillId="2" borderId="56" xfId="0" applyFont="1" applyFill="1" applyBorder="1" applyAlignment="1">
      <alignment vertical="center"/>
    </xf>
    <xf numFmtId="0" fontId="20" fillId="0" borderId="18" xfId="0" applyFont="1" applyBorder="1" applyAlignment="1">
      <alignment horizontal="centerContinuous"/>
    </xf>
    <xf numFmtId="0" fontId="20" fillId="0" borderId="19" xfId="0" applyFont="1" applyBorder="1" applyAlignment="1">
      <alignment horizontal="centerContinuous"/>
    </xf>
    <xf numFmtId="0" fontId="5" fillId="0" borderId="18" xfId="0" applyFont="1" applyBorder="1" applyAlignment="1">
      <alignment horizontal="centerContinuous" vertical="center" wrapText="1"/>
    </xf>
    <xf numFmtId="1" fontId="21" fillId="2" borderId="5" xfId="0" applyNumberFormat="1" applyFont="1" applyFill="1" applyBorder="1" applyAlignment="1">
      <alignment horizontal="center"/>
    </xf>
    <xf numFmtId="1" fontId="21" fillId="2" borderId="15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1" fontId="21" fillId="2" borderId="13" xfId="0" applyNumberFormat="1" applyFont="1" applyFill="1" applyBorder="1" applyAlignment="1">
      <alignment horizontal="center"/>
    </xf>
    <xf numFmtId="1" fontId="21" fillId="2" borderId="23" xfId="0" applyNumberFormat="1" applyFont="1" applyFill="1" applyBorder="1" applyAlignment="1">
      <alignment horizontal="center"/>
    </xf>
    <xf numFmtId="0" fontId="5" fillId="2" borderId="25" xfId="0" applyFont="1" applyFill="1" applyBorder="1" applyAlignment="1">
      <alignment horizontal="center" vertical="center" wrapText="1"/>
    </xf>
    <xf numFmtId="166" fontId="22" fillId="0" borderId="34" xfId="0" applyNumberFormat="1" applyFont="1" applyBorder="1" applyAlignment="1">
      <alignment horizontal="right"/>
    </xf>
    <xf numFmtId="166" fontId="5" fillId="0" borderId="34" xfId="0" applyNumberFormat="1" applyFont="1" applyBorder="1" applyAlignment="1">
      <alignment horizontal="right"/>
    </xf>
    <xf numFmtId="1" fontId="25" fillId="5" borderId="2" xfId="0" applyNumberFormat="1" applyFont="1" applyFill="1" applyBorder="1" applyAlignment="1">
      <alignment horizontal="center" vertical="center"/>
    </xf>
    <xf numFmtId="1" fontId="21" fillId="4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vertical="center"/>
    </xf>
    <xf numFmtId="0" fontId="26" fillId="0" borderId="0" xfId="0" applyFont="1"/>
    <xf numFmtId="1" fontId="25" fillId="5" borderId="16" xfId="0" applyNumberFormat="1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center" vertical="center" wrapText="1"/>
    </xf>
    <xf numFmtId="1" fontId="25" fillId="5" borderId="20" xfId="0" applyNumberFormat="1" applyFont="1" applyFill="1" applyBorder="1" applyAlignment="1">
      <alignment horizontal="center" vertical="center"/>
    </xf>
    <xf numFmtId="1" fontId="23" fillId="6" borderId="16" xfId="1" applyNumberFormat="1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165" fontId="5" fillId="5" borderId="16" xfId="0" applyNumberFormat="1" applyFont="1" applyFill="1" applyBorder="1"/>
    <xf numFmtId="1" fontId="25" fillId="5" borderId="24" xfId="0" applyNumberFormat="1" applyFont="1" applyFill="1" applyBorder="1" applyAlignment="1">
      <alignment horizontal="center" vertical="center" wrapText="1"/>
    </xf>
    <xf numFmtId="1" fontId="25" fillId="5" borderId="27" xfId="0" applyNumberFormat="1" applyFont="1" applyFill="1" applyBorder="1" applyAlignment="1">
      <alignment horizontal="center" vertical="center"/>
    </xf>
    <xf numFmtId="1" fontId="21" fillId="4" borderId="2" xfId="0" applyNumberFormat="1" applyFont="1" applyFill="1" applyBorder="1" applyAlignment="1">
      <alignment horizontal="center" vertical="center"/>
    </xf>
    <xf numFmtId="1" fontId="25" fillId="5" borderId="30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 wrapText="1"/>
    </xf>
    <xf numFmtId="1" fontId="5" fillId="0" borderId="32" xfId="0" applyNumberFormat="1" applyFont="1" applyBorder="1" applyAlignment="1">
      <alignment horizontal="center"/>
    </xf>
    <xf numFmtId="3" fontId="25" fillId="4" borderId="2" xfId="0" applyNumberFormat="1" applyFont="1" applyFill="1" applyBorder="1" applyAlignment="1">
      <alignment horizontal="center"/>
    </xf>
    <xf numFmtId="0" fontId="5" fillId="2" borderId="2" xfId="0" applyFont="1" applyFill="1" applyBorder="1"/>
    <xf numFmtId="0" fontId="25" fillId="4" borderId="2" xfId="0" applyFont="1" applyFill="1" applyBorder="1" applyAlignment="1">
      <alignment horizontal="center"/>
    </xf>
    <xf numFmtId="167" fontId="25" fillId="4" borderId="2" xfId="0" applyNumberFormat="1" applyFont="1" applyFill="1" applyBorder="1" applyAlignment="1">
      <alignment horizontal="center"/>
    </xf>
    <xf numFmtId="0" fontId="5" fillId="4" borderId="2" xfId="0" applyFont="1" applyFill="1" applyBorder="1"/>
    <xf numFmtId="1" fontId="25" fillId="4" borderId="2" xfId="0" applyNumberFormat="1" applyFont="1" applyFill="1" applyBorder="1" applyAlignment="1">
      <alignment horizontal="center" vertical="center"/>
    </xf>
    <xf numFmtId="1" fontId="21" fillId="4" borderId="5" xfId="0" applyNumberFormat="1" applyFont="1" applyFill="1" applyBorder="1" applyAlignment="1">
      <alignment horizontal="center"/>
    </xf>
    <xf numFmtId="1" fontId="21" fillId="4" borderId="15" xfId="0" applyNumberFormat="1" applyFont="1" applyFill="1" applyBorder="1" applyAlignment="1">
      <alignment horizontal="center"/>
    </xf>
    <xf numFmtId="1" fontId="21" fillId="2" borderId="2" xfId="0" applyNumberFormat="1" applyFont="1" applyFill="1" applyBorder="1" applyAlignment="1">
      <alignment horizontal="center"/>
    </xf>
    <xf numFmtId="1" fontId="25" fillId="0" borderId="0" xfId="0" applyNumberFormat="1" applyFont="1" applyAlignment="1">
      <alignment horizontal="center" vertical="center"/>
    </xf>
    <xf numFmtId="1" fontId="21" fillId="2" borderId="22" xfId="0" applyNumberFormat="1" applyFont="1" applyFill="1" applyBorder="1" applyAlignment="1">
      <alignment horizontal="center"/>
    </xf>
    <xf numFmtId="1" fontId="23" fillId="4" borderId="2" xfId="0" applyNumberFormat="1" applyFont="1" applyFill="1" applyBorder="1" applyAlignment="1">
      <alignment horizontal="center" vertical="center" wrapText="1"/>
    </xf>
    <xf numFmtId="165" fontId="5" fillId="5" borderId="61" xfId="0" applyNumberFormat="1" applyFont="1" applyFill="1" applyBorder="1"/>
    <xf numFmtId="165" fontId="5" fillId="4" borderId="13" xfId="0" applyNumberFormat="1" applyFont="1" applyFill="1" applyBorder="1"/>
    <xf numFmtId="165" fontId="5" fillId="0" borderId="62" xfId="0" applyNumberFormat="1" applyFont="1" applyBorder="1"/>
    <xf numFmtId="10" fontId="25" fillId="4" borderId="2" xfId="0" applyNumberFormat="1" applyFont="1" applyFill="1" applyBorder="1" applyAlignment="1">
      <alignment horizontal="center"/>
    </xf>
    <xf numFmtId="1" fontId="25" fillId="5" borderId="44" xfId="0" applyNumberFormat="1" applyFont="1" applyFill="1" applyBorder="1" applyAlignment="1">
      <alignment horizontal="center" vertical="center" wrapText="1"/>
    </xf>
    <xf numFmtId="1" fontId="21" fillId="2" borderId="12" xfId="0" applyNumberFormat="1" applyFont="1" applyFill="1" applyBorder="1" applyAlignment="1">
      <alignment horizontal="center"/>
    </xf>
    <xf numFmtId="167" fontId="22" fillId="0" borderId="35" xfId="0" applyNumberFormat="1" applyFont="1" applyBorder="1"/>
    <xf numFmtId="167" fontId="22" fillId="0" borderId="34" xfId="0" applyNumberFormat="1" applyFont="1" applyBorder="1"/>
    <xf numFmtId="166" fontId="5" fillId="0" borderId="34" xfId="0" applyNumberFormat="1" applyFont="1" applyBorder="1"/>
    <xf numFmtId="1" fontId="21" fillId="2" borderId="28" xfId="0" applyNumberFormat="1" applyFont="1" applyFill="1" applyBorder="1" applyAlignment="1">
      <alignment horizontal="center" vertical="center"/>
    </xf>
    <xf numFmtId="167" fontId="22" fillId="0" borderId="51" xfId="0" applyNumberFormat="1" applyFont="1" applyBorder="1"/>
    <xf numFmtId="0" fontId="26" fillId="11" borderId="0" xfId="0" applyFont="1" applyFill="1"/>
    <xf numFmtId="0" fontId="5" fillId="2" borderId="56" xfId="0" applyFont="1" applyFill="1" applyBorder="1" applyAlignment="1">
      <alignment horizontal="center" vertical="center" wrapText="1"/>
    </xf>
    <xf numFmtId="1" fontId="21" fillId="2" borderId="62" xfId="0" applyNumberFormat="1" applyFont="1" applyFill="1" applyBorder="1" applyAlignment="1">
      <alignment horizontal="center"/>
    </xf>
    <xf numFmtId="0" fontId="20" fillId="0" borderId="68" xfId="0" applyFont="1" applyBorder="1" applyAlignment="1">
      <alignment horizontal="centerContinuous"/>
    </xf>
    <xf numFmtId="0" fontId="20" fillId="0" borderId="69" xfId="0" applyFont="1" applyBorder="1" applyAlignment="1">
      <alignment horizontal="centerContinuous"/>
    </xf>
    <xf numFmtId="1" fontId="5" fillId="0" borderId="54" xfId="0" applyNumberFormat="1" applyFont="1" applyBorder="1" applyAlignment="1">
      <alignment horizontal="center"/>
    </xf>
    <xf numFmtId="166" fontId="5" fillId="0" borderId="77" xfId="0" applyNumberFormat="1" applyFont="1" applyBorder="1" applyAlignment="1">
      <alignment horizontal="right"/>
    </xf>
    <xf numFmtId="166" fontId="5" fillId="0" borderId="77" xfId="0" applyNumberFormat="1" applyFont="1" applyBorder="1"/>
    <xf numFmtId="166" fontId="5" fillId="0" borderId="74" xfId="0" applyNumberFormat="1" applyFont="1" applyBorder="1"/>
    <xf numFmtId="0" fontId="5" fillId="2" borderId="56" xfId="0" applyFont="1" applyFill="1" applyBorder="1"/>
    <xf numFmtId="166" fontId="5" fillId="2" borderId="2" xfId="0" applyNumberFormat="1" applyFont="1" applyFill="1" applyBorder="1"/>
    <xf numFmtId="167" fontId="5" fillId="2" borderId="2" xfId="0" applyNumberFormat="1" applyFont="1" applyFill="1" applyBorder="1"/>
    <xf numFmtId="0" fontId="20" fillId="2" borderId="18" xfId="0" applyFont="1" applyFill="1" applyBorder="1" applyAlignment="1">
      <alignment horizontal="centerContinuous" vertical="center" wrapText="1"/>
    </xf>
    <xf numFmtId="166" fontId="23" fillId="6" borderId="56" xfId="0" applyNumberFormat="1" applyFont="1" applyFill="1" applyBorder="1" applyAlignment="1">
      <alignment horizontal="right"/>
    </xf>
    <xf numFmtId="166" fontId="5" fillId="0" borderId="64" xfId="0" applyNumberFormat="1" applyFont="1" applyBorder="1" applyAlignment="1">
      <alignment horizontal="right"/>
    </xf>
    <xf numFmtId="0" fontId="5" fillId="2" borderId="2" xfId="0" applyFont="1" applyFill="1" applyBorder="1" applyAlignment="1">
      <alignment wrapText="1"/>
    </xf>
    <xf numFmtId="169" fontId="5" fillId="2" borderId="2" xfId="0" applyNumberFormat="1" applyFont="1" applyFill="1" applyBorder="1"/>
    <xf numFmtId="0" fontId="25" fillId="4" borderId="2" xfId="0" applyFont="1" applyFill="1" applyBorder="1"/>
    <xf numFmtId="0" fontId="25" fillId="2" borderId="2" xfId="0" applyFont="1" applyFill="1" applyBorder="1"/>
    <xf numFmtId="1" fontId="25" fillId="5" borderId="48" xfId="0" applyNumberFormat="1" applyFont="1" applyFill="1" applyBorder="1" applyAlignment="1">
      <alignment horizontal="center" vertical="center"/>
    </xf>
    <xf numFmtId="1" fontId="23" fillId="4" borderId="21" xfId="0" applyNumberFormat="1" applyFont="1" applyFill="1" applyBorder="1" applyAlignment="1">
      <alignment horizontal="center" vertical="center" wrapText="1"/>
    </xf>
    <xf numFmtId="0" fontId="5" fillId="4" borderId="56" xfId="0" applyFont="1" applyFill="1" applyBorder="1" applyAlignment="1">
      <alignment horizontal="center" vertical="center" wrapText="1"/>
    </xf>
    <xf numFmtId="165" fontId="5" fillId="5" borderId="44" xfId="0" applyNumberFormat="1" applyFont="1" applyFill="1" applyBorder="1"/>
    <xf numFmtId="1" fontId="21" fillId="4" borderId="13" xfId="0" applyNumberFormat="1" applyFont="1" applyFill="1" applyBorder="1" applyAlignment="1">
      <alignment horizontal="center"/>
    </xf>
    <xf numFmtId="1" fontId="21" fillId="4" borderId="62" xfId="0" applyNumberFormat="1" applyFont="1" applyFill="1" applyBorder="1" applyAlignment="1">
      <alignment horizontal="center"/>
    </xf>
    <xf numFmtId="166" fontId="23" fillId="6" borderId="47" xfId="0" applyNumberFormat="1" applyFont="1" applyFill="1" applyBorder="1" applyAlignment="1">
      <alignment horizontal="right"/>
    </xf>
    <xf numFmtId="166" fontId="24" fillId="6" borderId="47" xfId="0" applyNumberFormat="1" applyFont="1" applyFill="1" applyBorder="1" applyAlignment="1">
      <alignment horizontal="right"/>
    </xf>
    <xf numFmtId="0" fontId="20" fillId="0" borderId="83" xfId="0" applyFont="1" applyBorder="1" applyAlignment="1">
      <alignment horizontal="centerContinuous"/>
    </xf>
    <xf numFmtId="166" fontId="5" fillId="0" borderId="0" xfId="0" applyNumberFormat="1" applyFont="1"/>
    <xf numFmtId="4" fontId="25" fillId="4" borderId="2" xfId="0" applyNumberFormat="1" applyFont="1" applyFill="1" applyBorder="1" applyAlignment="1">
      <alignment horizontal="center"/>
    </xf>
    <xf numFmtId="166" fontId="5" fillId="2" borderId="2" xfId="0" applyNumberFormat="1" applyFont="1" applyFill="1" applyBorder="1" applyAlignment="1">
      <alignment vertical="center"/>
    </xf>
    <xf numFmtId="166" fontId="5" fillId="0" borderId="36" xfId="0" applyNumberFormat="1" applyFont="1" applyBorder="1"/>
    <xf numFmtId="1" fontId="21" fillId="2" borderId="37" xfId="0" applyNumberFormat="1" applyFont="1" applyFill="1" applyBorder="1" applyAlignment="1">
      <alignment horizontal="center"/>
    </xf>
    <xf numFmtId="0" fontId="25" fillId="2" borderId="3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39" xfId="0" applyFont="1" applyBorder="1" applyAlignment="1">
      <alignment horizontal="center"/>
    </xf>
    <xf numFmtId="0" fontId="20" fillId="0" borderId="40" xfId="0" applyFont="1" applyBorder="1" applyAlignment="1">
      <alignment horizontal="centerContinuous"/>
    </xf>
    <xf numFmtId="0" fontId="5" fillId="2" borderId="13" xfId="0" applyFont="1" applyFill="1" applyBorder="1" applyAlignment="1">
      <alignment vertical="center"/>
    </xf>
    <xf numFmtId="0" fontId="5" fillId="2" borderId="23" xfId="0" applyFont="1" applyFill="1" applyBorder="1" applyAlignment="1">
      <alignment vertical="center"/>
    </xf>
    <xf numFmtId="0" fontId="5" fillId="2" borderId="72" xfId="0" applyFont="1" applyFill="1" applyBorder="1" applyAlignment="1">
      <alignment horizontal="center" vertical="center" wrapText="1"/>
    </xf>
    <xf numFmtId="0" fontId="5" fillId="2" borderId="88" xfId="0" applyFont="1" applyFill="1" applyBorder="1" applyAlignment="1">
      <alignment horizontal="center" vertical="center" wrapText="1"/>
    </xf>
    <xf numFmtId="0" fontId="5" fillId="2" borderId="89" xfId="0" applyFont="1" applyFill="1" applyBorder="1" applyAlignment="1">
      <alignment horizontal="center" vertical="center" wrapText="1"/>
    </xf>
    <xf numFmtId="166" fontId="23" fillId="6" borderId="74" xfId="0" applyNumberFormat="1" applyFont="1" applyFill="1" applyBorder="1"/>
    <xf numFmtId="166" fontId="23" fillId="6" borderId="75" xfId="0" applyNumberFormat="1" applyFont="1" applyFill="1" applyBorder="1" applyAlignment="1">
      <alignment horizontal="right"/>
    </xf>
    <xf numFmtId="167" fontId="24" fillId="6" borderId="76" xfId="0" applyNumberFormat="1" applyFont="1" applyFill="1" applyBorder="1"/>
    <xf numFmtId="166" fontId="23" fillId="6" borderId="90" xfId="0" applyNumberFormat="1" applyFont="1" applyFill="1" applyBorder="1"/>
    <xf numFmtId="166" fontId="23" fillId="6" borderId="75" xfId="0" applyNumberFormat="1" applyFont="1" applyFill="1" applyBorder="1"/>
    <xf numFmtId="166" fontId="23" fillId="6" borderId="91" xfId="0" applyNumberFormat="1" applyFont="1" applyFill="1" applyBorder="1"/>
    <xf numFmtId="167" fontId="22" fillId="0" borderId="78" xfId="0" applyNumberFormat="1" applyFont="1" applyBorder="1"/>
    <xf numFmtId="166" fontId="5" fillId="0" borderId="79" xfId="0" applyNumberFormat="1" applyFont="1" applyBorder="1"/>
    <xf numFmtId="166" fontId="5" fillId="0" borderId="84" xfId="0" applyNumberFormat="1" applyFont="1" applyBorder="1"/>
    <xf numFmtId="0" fontId="5" fillId="2" borderId="21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1" fontId="28" fillId="2" borderId="29" xfId="0" applyNumberFormat="1" applyFont="1" applyFill="1" applyBorder="1" applyAlignment="1">
      <alignment horizontal="center" vertical="center"/>
    </xf>
    <xf numFmtId="0" fontId="20" fillId="2" borderId="31" xfId="0" applyFont="1" applyFill="1" applyBorder="1" applyAlignment="1">
      <alignment horizontal="center" vertical="center" wrapText="1"/>
    </xf>
    <xf numFmtId="9" fontId="5" fillId="2" borderId="2" xfId="0" applyNumberFormat="1" applyFont="1" applyFill="1" applyBorder="1" applyAlignment="1">
      <alignment vertical="center" wrapText="1"/>
    </xf>
    <xf numFmtId="164" fontId="5" fillId="2" borderId="2" xfId="0" applyNumberFormat="1" applyFont="1" applyFill="1" applyBorder="1" applyAlignment="1">
      <alignment vertical="center" wrapText="1"/>
    </xf>
    <xf numFmtId="168" fontId="5" fillId="2" borderId="2" xfId="0" applyNumberFormat="1" applyFont="1" applyFill="1" applyBorder="1"/>
    <xf numFmtId="167" fontId="5" fillId="2" borderId="2" xfId="0" applyNumberFormat="1" applyFont="1" applyFill="1" applyBorder="1" applyAlignment="1">
      <alignment vertical="center" wrapText="1"/>
    </xf>
    <xf numFmtId="0" fontId="25" fillId="2" borderId="17" xfId="0" applyFont="1" applyFill="1" applyBorder="1" applyAlignment="1">
      <alignment horizontal="centerContinuous" vertical="center" wrapText="1"/>
    </xf>
    <xf numFmtId="0" fontId="25" fillId="0" borderId="18" xfId="0" applyFont="1" applyBorder="1" applyAlignment="1">
      <alignment horizontal="centerContinuous" vertical="center" wrapText="1"/>
    </xf>
    <xf numFmtId="166" fontId="29" fillId="7" borderId="50" xfId="0" applyNumberFormat="1" applyFont="1" applyFill="1" applyBorder="1"/>
    <xf numFmtId="166" fontId="29" fillId="7" borderId="47" xfId="0" applyNumberFormat="1" applyFont="1" applyFill="1" applyBorder="1"/>
    <xf numFmtId="167" fontId="24" fillId="7" borderId="57" xfId="0" applyNumberFormat="1" applyFont="1" applyFill="1" applyBorder="1"/>
    <xf numFmtId="0" fontId="5" fillId="2" borderId="40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20" fillId="2" borderId="69" xfId="0" applyFont="1" applyFill="1" applyBorder="1" applyAlignment="1">
      <alignment horizontal="center" vertical="center" wrapText="1"/>
    </xf>
    <xf numFmtId="0" fontId="20" fillId="2" borderId="71" xfId="0" applyFont="1" applyFill="1" applyBorder="1" applyAlignment="1">
      <alignment horizontal="center" vertical="center" wrapText="1"/>
    </xf>
    <xf numFmtId="0" fontId="20" fillId="2" borderId="72" xfId="0" applyFont="1" applyFill="1" applyBorder="1" applyAlignment="1">
      <alignment horizontal="center" vertical="center" wrapText="1"/>
    </xf>
    <xf numFmtId="0" fontId="20" fillId="2" borderId="73" xfId="0" applyFont="1" applyFill="1" applyBorder="1" applyAlignment="1">
      <alignment horizontal="center" vertical="center" wrapText="1"/>
    </xf>
    <xf numFmtId="1" fontId="20" fillId="2" borderId="70" xfId="0" applyNumberFormat="1" applyFont="1" applyFill="1" applyBorder="1" applyAlignment="1">
      <alignment horizontal="centerContinuous" vertical="center"/>
    </xf>
    <xf numFmtId="1" fontId="5" fillId="2" borderId="70" xfId="0" applyNumberFormat="1" applyFont="1" applyFill="1" applyBorder="1" applyAlignment="1">
      <alignment horizontal="centerContinuous" vertical="center"/>
    </xf>
    <xf numFmtId="0" fontId="25" fillId="2" borderId="18" xfId="0" applyFont="1" applyFill="1" applyBorder="1" applyAlignment="1">
      <alignment horizontal="center" vertical="center" wrapText="1"/>
    </xf>
    <xf numFmtId="0" fontId="5" fillId="0" borderId="62" xfId="0" applyFont="1" applyBorder="1" applyAlignment="1">
      <alignment horizontal="center"/>
    </xf>
    <xf numFmtId="0" fontId="20" fillId="2" borderId="25" xfId="0" applyFont="1" applyFill="1" applyBorder="1" applyAlignment="1">
      <alignment horizontal="center" vertical="center" wrapText="1"/>
    </xf>
    <xf numFmtId="1" fontId="28" fillId="2" borderId="28" xfId="0" applyNumberFormat="1" applyFont="1" applyFill="1" applyBorder="1" applyAlignment="1">
      <alignment horizontal="center" vertical="center"/>
    </xf>
    <xf numFmtId="0" fontId="20" fillId="2" borderId="42" xfId="0" applyFont="1" applyFill="1" applyBorder="1" applyAlignment="1">
      <alignment horizontal="center" vertical="center" wrapText="1"/>
    </xf>
    <xf numFmtId="166" fontId="23" fillId="6" borderId="74" xfId="0" applyNumberFormat="1" applyFont="1" applyFill="1" applyBorder="1" applyAlignment="1">
      <alignment vertical="center"/>
    </xf>
    <xf numFmtId="166" fontId="23" fillId="6" borderId="77" xfId="0" applyNumberFormat="1" applyFont="1" applyFill="1" applyBorder="1" applyAlignment="1">
      <alignment vertical="center"/>
    </xf>
    <xf numFmtId="166" fontId="24" fillId="6" borderId="80" xfId="0" applyNumberFormat="1" applyFont="1" applyFill="1" applyBorder="1" applyAlignment="1">
      <alignment vertical="center"/>
    </xf>
    <xf numFmtId="166" fontId="23" fillId="6" borderId="81" xfId="0" applyNumberFormat="1" applyFont="1" applyFill="1" applyBorder="1" applyAlignment="1">
      <alignment vertical="center"/>
    </xf>
    <xf numFmtId="166" fontId="24" fillId="6" borderId="47" xfId="0" applyNumberFormat="1" applyFont="1" applyFill="1" applyBorder="1" applyAlignment="1">
      <alignment vertical="center"/>
    </xf>
    <xf numFmtId="167" fontId="24" fillId="7" borderId="22" xfId="0" applyNumberFormat="1" applyFont="1" applyFill="1" applyBorder="1" applyAlignment="1">
      <alignment vertical="center"/>
    </xf>
    <xf numFmtId="166" fontId="5" fillId="0" borderId="74" xfId="0" applyNumberFormat="1" applyFont="1" applyBorder="1" applyAlignment="1">
      <alignment vertical="center"/>
    </xf>
    <xf numFmtId="166" fontId="5" fillId="0" borderId="77" xfId="0" applyNumberFormat="1" applyFont="1" applyBorder="1" applyAlignment="1">
      <alignment vertical="center"/>
    </xf>
    <xf numFmtId="166" fontId="22" fillId="0" borderId="78" xfId="0" applyNumberFormat="1" applyFont="1" applyBorder="1" applyAlignment="1">
      <alignment vertical="center"/>
    </xf>
    <xf numFmtId="166" fontId="22" fillId="0" borderId="34" xfId="0" applyNumberFormat="1" applyFont="1" applyBorder="1" applyAlignment="1">
      <alignment vertical="center"/>
    </xf>
    <xf numFmtId="167" fontId="22" fillId="0" borderId="35" xfId="0" applyNumberFormat="1" applyFont="1" applyBorder="1" applyAlignment="1">
      <alignment vertical="center"/>
    </xf>
    <xf numFmtId="1" fontId="28" fillId="5" borderId="30" xfId="0" applyNumberFormat="1" applyFont="1" applyFill="1" applyBorder="1" applyAlignment="1">
      <alignment horizontal="center" vertical="center" wrapText="1"/>
    </xf>
    <xf numFmtId="0" fontId="28" fillId="4" borderId="2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vertical="center"/>
    </xf>
    <xf numFmtId="0" fontId="20" fillId="2" borderId="2" xfId="0" applyFont="1" applyFill="1" applyBorder="1" applyAlignment="1">
      <alignment vertical="center" wrapText="1"/>
    </xf>
    <xf numFmtId="0" fontId="20" fillId="0" borderId="0" xfId="0" applyFont="1"/>
    <xf numFmtId="1" fontId="28" fillId="5" borderId="16" xfId="0" applyNumberFormat="1" applyFont="1" applyFill="1" applyBorder="1" applyAlignment="1">
      <alignment horizontal="center" vertical="center" wrapText="1"/>
    </xf>
    <xf numFmtId="0" fontId="20" fillId="2" borderId="70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20" fillId="2" borderId="14" xfId="0" applyFont="1" applyFill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center" vertical="center" wrapText="1"/>
    </xf>
    <xf numFmtId="1" fontId="28" fillId="5" borderId="20" xfId="0" applyNumberFormat="1" applyFont="1" applyFill="1" applyBorder="1" applyAlignment="1">
      <alignment horizontal="center" vertical="center"/>
    </xf>
    <xf numFmtId="0" fontId="20" fillId="2" borderId="67" xfId="0" applyFont="1" applyFill="1" applyBorder="1" applyAlignment="1">
      <alignment horizontal="centerContinuous" vertical="center" wrapText="1"/>
    </xf>
    <xf numFmtId="1" fontId="28" fillId="2" borderId="14" xfId="0" applyNumberFormat="1" applyFont="1" applyFill="1" applyBorder="1" applyAlignment="1">
      <alignment horizontal="center" vertical="center"/>
    </xf>
    <xf numFmtId="1" fontId="28" fillId="2" borderId="31" xfId="0" applyNumberFormat="1" applyFont="1" applyFill="1" applyBorder="1" applyAlignment="1">
      <alignment horizontal="center" vertical="center"/>
    </xf>
    <xf numFmtId="1" fontId="28" fillId="4" borderId="2" xfId="0" applyNumberFormat="1" applyFont="1" applyFill="1" applyBorder="1" applyAlignment="1">
      <alignment horizontal="center" vertical="center"/>
    </xf>
    <xf numFmtId="1" fontId="20" fillId="2" borderId="31" xfId="0" applyNumberFormat="1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20" fillId="2" borderId="83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Continuous" vertical="center"/>
    </xf>
    <xf numFmtId="1" fontId="20" fillId="2" borderId="67" xfId="0" applyNumberFormat="1" applyFont="1" applyFill="1" applyBorder="1" applyAlignment="1">
      <alignment horizontal="centerContinuous" vertical="center" wrapText="1"/>
    </xf>
    <xf numFmtId="0" fontId="20" fillId="0" borderId="67" xfId="0" applyFont="1" applyBorder="1" applyAlignment="1">
      <alignment horizontal="center" vertical="center" wrapText="1"/>
    </xf>
    <xf numFmtId="0" fontId="20" fillId="0" borderId="68" xfId="0" applyFont="1" applyBorder="1" applyAlignment="1">
      <alignment horizontal="center" vertical="center" wrapText="1"/>
    </xf>
    <xf numFmtId="0" fontId="20" fillId="0" borderId="69" xfId="0" applyFont="1" applyBorder="1" applyAlignment="1">
      <alignment horizontal="center" vertical="center" wrapText="1"/>
    </xf>
    <xf numFmtId="0" fontId="20" fillId="0" borderId="83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Continuous" vertical="center" wrapText="1"/>
    </xf>
    <xf numFmtId="1" fontId="28" fillId="5" borderId="24" xfId="0" applyNumberFormat="1" applyFont="1" applyFill="1" applyBorder="1" applyAlignment="1">
      <alignment horizontal="center" vertical="center" wrapText="1"/>
    </xf>
    <xf numFmtId="1" fontId="28" fillId="5" borderId="27" xfId="0" applyNumberFormat="1" applyFont="1" applyFill="1" applyBorder="1" applyAlignment="1">
      <alignment horizontal="center" vertical="center"/>
    </xf>
    <xf numFmtId="1" fontId="28" fillId="0" borderId="49" xfId="0" applyNumberFormat="1" applyFont="1" applyBorder="1" applyAlignment="1">
      <alignment horizontal="center" vertical="center"/>
    </xf>
    <xf numFmtId="1" fontId="28" fillId="2" borderId="49" xfId="0" applyNumberFormat="1" applyFont="1" applyFill="1" applyBorder="1" applyAlignment="1">
      <alignment horizontal="center" vertical="center"/>
    </xf>
    <xf numFmtId="1" fontId="20" fillId="0" borderId="4" xfId="0" applyNumberFormat="1" applyFont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52" xfId="0" applyFont="1" applyFill="1" applyBorder="1" applyAlignment="1">
      <alignment horizontal="center" vertical="center" wrapText="1"/>
    </xf>
    <xf numFmtId="0" fontId="28" fillId="2" borderId="17" xfId="0" applyFont="1" applyFill="1" applyBorder="1" applyAlignment="1">
      <alignment horizontal="centerContinuous" vertical="center" wrapText="1"/>
    </xf>
    <xf numFmtId="0" fontId="25" fillId="2" borderId="46" xfId="0" applyFont="1" applyFill="1" applyBorder="1" applyAlignment="1">
      <alignment horizontal="centerContinuous" vertical="center" wrapText="1"/>
    </xf>
    <xf numFmtId="0" fontId="28" fillId="0" borderId="18" xfId="0" applyFont="1" applyBorder="1" applyAlignment="1">
      <alignment horizontal="centerContinuous"/>
    </xf>
    <xf numFmtId="0" fontId="20" fillId="11" borderId="0" xfId="0" applyFont="1" applyFill="1"/>
    <xf numFmtId="0" fontId="20" fillId="2" borderId="70" xfId="0" applyFont="1" applyFill="1" applyBorder="1" applyAlignment="1">
      <alignment horizontal="centerContinuous" vertical="center" wrapText="1"/>
    </xf>
    <xf numFmtId="1" fontId="28" fillId="5" borderId="44" xfId="0" applyNumberFormat="1" applyFont="1" applyFill="1" applyBorder="1" applyAlignment="1">
      <alignment horizontal="center" vertical="center" wrapText="1"/>
    </xf>
    <xf numFmtId="166" fontId="23" fillId="6" borderId="85" xfId="0" applyNumberFormat="1" applyFont="1" applyFill="1" applyBorder="1" applyAlignment="1">
      <alignment vertical="center"/>
    </xf>
    <xf numFmtId="166" fontId="23" fillId="9" borderId="85" xfId="0" applyNumberFormat="1" applyFont="1" applyFill="1" applyBorder="1" applyAlignment="1">
      <alignment vertical="center"/>
    </xf>
    <xf numFmtId="166" fontId="24" fillId="6" borderId="86" xfId="0" applyNumberFormat="1" applyFont="1" applyFill="1" applyBorder="1" applyAlignment="1">
      <alignment vertical="center"/>
    </xf>
    <xf numFmtId="166" fontId="23" fillId="6" borderId="87" xfId="0" applyNumberFormat="1" applyFont="1" applyFill="1" applyBorder="1" applyAlignment="1">
      <alignment vertical="center"/>
    </xf>
    <xf numFmtId="166" fontId="24" fillId="6" borderId="53" xfId="0" applyNumberFormat="1" applyFont="1" applyFill="1" applyBorder="1" applyAlignment="1">
      <alignment vertical="center"/>
    </xf>
    <xf numFmtId="166" fontId="23" fillId="6" borderId="53" xfId="0" applyNumberFormat="1" applyFont="1" applyFill="1" applyBorder="1" applyAlignment="1">
      <alignment vertical="center"/>
    </xf>
    <xf numFmtId="166" fontId="24" fillId="7" borderId="22" xfId="0" applyNumberFormat="1" applyFont="1" applyFill="1" applyBorder="1" applyAlignment="1">
      <alignment vertical="center"/>
    </xf>
    <xf numFmtId="166" fontId="5" fillId="10" borderId="77" xfId="0" applyNumberFormat="1" applyFont="1" applyFill="1" applyBorder="1" applyAlignment="1">
      <alignment vertical="center"/>
    </xf>
    <xf numFmtId="166" fontId="5" fillId="0" borderId="34" xfId="0" applyNumberFormat="1" applyFont="1" applyBorder="1" applyAlignment="1">
      <alignment vertical="center"/>
    </xf>
    <xf numFmtId="166" fontId="22" fillId="0" borderId="35" xfId="0" applyNumberFormat="1" applyFont="1" applyBorder="1" applyAlignment="1">
      <alignment vertical="center"/>
    </xf>
    <xf numFmtId="166" fontId="20" fillId="0" borderId="78" xfId="0" applyNumberFormat="1" applyFont="1" applyBorder="1" applyAlignment="1">
      <alignment vertical="center"/>
    </xf>
    <xf numFmtId="0" fontId="20" fillId="2" borderId="38" xfId="0" applyFont="1" applyFill="1" applyBorder="1" applyAlignment="1">
      <alignment horizontal="center" vertical="center" wrapText="1"/>
    </xf>
    <xf numFmtId="167" fontId="22" fillId="0" borderId="51" xfId="0" applyNumberFormat="1" applyFont="1" applyBorder="1" applyAlignment="1">
      <alignment vertical="center"/>
    </xf>
    <xf numFmtId="0" fontId="20" fillId="0" borderId="49" xfId="0" applyFont="1" applyBorder="1" applyAlignment="1">
      <alignment horizontal="center" vertical="center" wrapText="1"/>
    </xf>
    <xf numFmtId="0" fontId="20" fillId="2" borderId="29" xfId="0" applyFont="1" applyFill="1" applyBorder="1" applyAlignment="1">
      <alignment horizontal="center" vertical="center" wrapText="1"/>
    </xf>
    <xf numFmtId="0" fontId="20" fillId="0" borderId="46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1" fontId="28" fillId="5" borderId="16" xfId="0" applyNumberFormat="1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Continuous" vertical="center" wrapText="1"/>
    </xf>
    <xf numFmtId="0" fontId="20" fillId="2" borderId="38" xfId="0" applyFont="1" applyFill="1" applyBorder="1" applyAlignment="1">
      <alignment horizontal="centerContinuous" vertical="center" wrapText="1"/>
    </xf>
    <xf numFmtId="1" fontId="21" fillId="12" borderId="5" xfId="0" applyNumberFormat="1" applyFont="1" applyFill="1" applyBorder="1" applyAlignment="1">
      <alignment horizontal="center"/>
    </xf>
    <xf numFmtId="1" fontId="21" fillId="12" borderId="15" xfId="0" applyNumberFormat="1" applyFont="1" applyFill="1" applyBorder="1" applyAlignment="1">
      <alignment horizontal="center"/>
    </xf>
    <xf numFmtId="0" fontId="5" fillId="12" borderId="55" xfId="0" applyFont="1" applyFill="1" applyBorder="1" applyAlignment="1">
      <alignment horizontal="centerContinuous" vertical="center" wrapText="1"/>
    </xf>
    <xf numFmtId="0" fontId="20" fillId="11" borderId="56" xfId="0" applyFont="1" applyFill="1" applyBorder="1" applyAlignment="1">
      <alignment horizontal="centerContinuous"/>
    </xf>
    <xf numFmtId="0" fontId="20" fillId="11" borderId="57" xfId="0" applyFont="1" applyFill="1" applyBorder="1" applyAlignment="1">
      <alignment horizontal="centerContinuous"/>
    </xf>
    <xf numFmtId="0" fontId="20" fillId="0" borderId="46" xfId="0" applyFont="1" applyBorder="1" applyAlignment="1">
      <alignment horizontal="centerContinuous" vertical="center" wrapText="1"/>
    </xf>
    <xf numFmtId="0" fontId="20" fillId="0" borderId="31" xfId="0" applyFont="1" applyBorder="1" applyAlignment="1">
      <alignment horizontal="center" vertical="center" wrapText="1"/>
    </xf>
    <xf numFmtId="167" fontId="24" fillId="7" borderId="47" xfId="0" applyNumberFormat="1" applyFont="1" applyFill="1" applyBorder="1"/>
    <xf numFmtId="166" fontId="23" fillId="6" borderId="93" xfId="0" applyNumberFormat="1" applyFont="1" applyFill="1" applyBorder="1" applyAlignment="1">
      <alignment horizontal="right"/>
    </xf>
    <xf numFmtId="167" fontId="24" fillId="7" borderId="51" xfId="0" applyNumberFormat="1" applyFont="1" applyFill="1" applyBorder="1"/>
    <xf numFmtId="166" fontId="23" fillId="6" borderId="21" xfId="0" applyNumberFormat="1" applyFont="1" applyFill="1" applyBorder="1" applyAlignment="1">
      <alignment vertical="center"/>
    </xf>
    <xf numFmtId="166" fontId="23" fillId="7" borderId="58" xfId="0" applyNumberFormat="1" applyFont="1" applyFill="1" applyBorder="1" applyAlignment="1">
      <alignment vertical="center"/>
    </xf>
    <xf numFmtId="166" fontId="27" fillId="8" borderId="59" xfId="0" applyNumberFormat="1" applyFont="1" applyFill="1" applyBorder="1" applyAlignment="1">
      <alignment vertical="center" wrapText="1"/>
    </xf>
    <xf numFmtId="166" fontId="27" fillId="8" borderId="29" xfId="0" applyNumberFormat="1" applyFont="1" applyFill="1" applyBorder="1" applyAlignment="1">
      <alignment vertical="center" wrapText="1"/>
    </xf>
    <xf numFmtId="166" fontId="20" fillId="0" borderId="34" xfId="0" applyNumberFormat="1" applyFont="1" applyBorder="1" applyAlignment="1">
      <alignment vertical="center"/>
    </xf>
    <xf numFmtId="167" fontId="24" fillId="6" borderId="21" xfId="0" applyNumberFormat="1" applyFont="1" applyFill="1" applyBorder="1" applyAlignment="1">
      <alignment vertical="center"/>
    </xf>
    <xf numFmtId="167" fontId="24" fillId="6" borderId="60" xfId="0" applyNumberFormat="1" applyFont="1" applyFill="1" applyBorder="1" applyAlignment="1">
      <alignment vertical="center"/>
    </xf>
    <xf numFmtId="167" fontId="22" fillId="0" borderId="34" xfId="0" applyNumberFormat="1" applyFont="1" applyBorder="1" applyAlignment="1">
      <alignment vertical="center"/>
    </xf>
    <xf numFmtId="1" fontId="25" fillId="0" borderId="18" xfId="0" applyNumberFormat="1" applyFont="1" applyBorder="1" applyAlignment="1">
      <alignment horizontal="centerContinuous" vertical="center" wrapText="1"/>
    </xf>
    <xf numFmtId="0" fontId="20" fillId="2" borderId="63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166" fontId="23" fillId="7" borderId="21" xfId="0" applyNumberFormat="1" applyFont="1" applyFill="1" applyBorder="1" applyAlignment="1">
      <alignment vertical="center"/>
    </xf>
    <xf numFmtId="166" fontId="23" fillId="7" borderId="47" xfId="0" applyNumberFormat="1" applyFont="1" applyFill="1" applyBorder="1" applyAlignment="1">
      <alignment vertical="center"/>
    </xf>
    <xf numFmtId="166" fontId="24" fillId="7" borderId="47" xfId="0" applyNumberFormat="1" applyFont="1" applyFill="1" applyBorder="1" applyAlignment="1">
      <alignment vertical="center"/>
    </xf>
    <xf numFmtId="166" fontId="24" fillId="7" borderId="1" xfId="0" applyNumberFormat="1" applyFont="1" applyFill="1" applyBorder="1" applyAlignment="1">
      <alignment vertical="center"/>
    </xf>
    <xf numFmtId="3" fontId="5" fillId="8" borderId="64" xfId="0" applyNumberFormat="1" applyFont="1" applyFill="1" applyBorder="1" applyAlignment="1">
      <alignment vertical="center"/>
    </xf>
    <xf numFmtId="167" fontId="22" fillId="8" borderId="64" xfId="0" applyNumberFormat="1" applyFont="1" applyFill="1" applyBorder="1" applyAlignment="1">
      <alignment vertical="center"/>
    </xf>
    <xf numFmtId="167" fontId="22" fillId="8" borderId="45" xfId="0" applyNumberFormat="1" applyFont="1" applyFill="1" applyBorder="1" applyAlignment="1">
      <alignment vertical="center"/>
    </xf>
    <xf numFmtId="3" fontId="23" fillId="6" borderId="21" xfId="0" applyNumberFormat="1" applyFont="1" applyFill="1" applyBorder="1" applyAlignment="1">
      <alignment vertical="center"/>
    </xf>
    <xf numFmtId="166" fontId="24" fillId="7" borderId="33" xfId="0" applyNumberFormat="1" applyFont="1" applyFill="1" applyBorder="1" applyAlignment="1">
      <alignment vertical="center"/>
    </xf>
    <xf numFmtId="166" fontId="24" fillId="7" borderId="43" xfId="0" applyNumberFormat="1" applyFont="1" applyFill="1" applyBorder="1" applyAlignment="1">
      <alignment vertical="center"/>
    </xf>
    <xf numFmtId="3" fontId="5" fillId="0" borderId="34" xfId="0" applyNumberFormat="1" applyFont="1" applyBorder="1" applyAlignment="1">
      <alignment vertical="center"/>
    </xf>
    <xf numFmtId="0" fontId="20" fillId="2" borderId="28" xfId="0" applyFont="1" applyFill="1" applyBorder="1" applyAlignment="1">
      <alignment vertical="center"/>
    </xf>
    <xf numFmtId="0" fontId="20" fillId="0" borderId="41" xfId="0" applyFont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 wrapText="1"/>
    </xf>
    <xf numFmtId="0" fontId="16" fillId="2" borderId="2" xfId="1" applyFont="1" applyFill="1" applyBorder="1" applyAlignment="1">
      <alignment vertical="center"/>
    </xf>
    <xf numFmtId="0" fontId="30" fillId="5" borderId="18" xfId="0" applyFont="1" applyFill="1" applyBorder="1" applyAlignment="1">
      <alignment vertical="center"/>
    </xf>
    <xf numFmtId="0" fontId="1" fillId="5" borderId="94" xfId="0" applyFont="1" applyFill="1" applyBorder="1" applyAlignment="1">
      <alignment horizontal="center" vertical="center"/>
    </xf>
    <xf numFmtId="0" fontId="11" fillId="2" borderId="95" xfId="0" applyFont="1" applyFill="1" applyBorder="1" applyAlignment="1">
      <alignment horizontal="right" vertical="center"/>
    </xf>
    <xf numFmtId="0" fontId="11" fillId="2" borderId="96" xfId="0" applyFont="1" applyFill="1" applyBorder="1" applyAlignment="1">
      <alignment horizontal="right" vertical="center"/>
    </xf>
    <xf numFmtId="0" fontId="1" fillId="2" borderId="97" xfId="0" applyFont="1" applyFill="1" applyBorder="1" applyAlignment="1">
      <alignment horizontal="center" vertical="center"/>
    </xf>
    <xf numFmtId="0" fontId="13" fillId="2" borderId="98" xfId="0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30" fillId="13" borderId="99" xfId="0" applyFont="1" applyFill="1" applyBorder="1" applyAlignment="1">
      <alignment vertical="center"/>
    </xf>
    <xf numFmtId="0" fontId="20" fillId="2" borderId="18" xfId="0" applyFont="1" applyFill="1" applyBorder="1" applyAlignment="1">
      <alignment horizontal="center" vertical="center" wrapText="1"/>
    </xf>
    <xf numFmtId="167" fontId="24" fillId="7" borderId="36" xfId="0" applyNumberFormat="1" applyFont="1" applyFill="1" applyBorder="1"/>
    <xf numFmtId="0" fontId="20" fillId="2" borderId="46" xfId="0" applyFont="1" applyFill="1" applyBorder="1" applyAlignment="1">
      <alignment horizontal="center" vertical="center" wrapText="1"/>
    </xf>
    <xf numFmtId="167" fontId="24" fillId="7" borderId="36" xfId="0" applyNumberFormat="1" applyFont="1" applyFill="1" applyBorder="1" applyAlignment="1">
      <alignment vertical="center"/>
    </xf>
    <xf numFmtId="166" fontId="24" fillId="6" borderId="77" xfId="0" applyNumberFormat="1" applyFont="1" applyFill="1" applyBorder="1" applyAlignment="1">
      <alignment vertical="center"/>
    </xf>
    <xf numFmtId="167" fontId="24" fillId="6" borderId="80" xfId="0" applyNumberFormat="1" applyFont="1" applyFill="1" applyBorder="1" applyAlignment="1">
      <alignment vertical="center"/>
    </xf>
    <xf numFmtId="167" fontId="24" fillId="7" borderId="84" xfId="0" applyNumberFormat="1" applyFont="1" applyFill="1" applyBorder="1" applyAlignment="1">
      <alignment vertical="center"/>
    </xf>
    <xf numFmtId="166" fontId="22" fillId="0" borderId="77" xfId="0" applyNumberFormat="1" applyFont="1" applyBorder="1" applyAlignment="1">
      <alignment vertical="center"/>
    </xf>
    <xf numFmtId="167" fontId="22" fillId="0" borderId="78" xfId="0" applyNumberFormat="1" applyFont="1" applyBorder="1" applyAlignment="1">
      <alignment vertical="center"/>
    </xf>
    <xf numFmtId="167" fontId="22" fillId="0" borderId="84" xfId="0" applyNumberFormat="1" applyFont="1" applyBorder="1" applyAlignment="1">
      <alignment vertical="center"/>
    </xf>
    <xf numFmtId="166" fontId="23" fillId="6" borderId="47" xfId="0" applyNumberFormat="1" applyFont="1" applyFill="1" applyBorder="1" applyAlignment="1">
      <alignment vertical="center"/>
    </xf>
    <xf numFmtId="167" fontId="24" fillId="7" borderId="1" xfId="0" applyNumberFormat="1" applyFont="1" applyFill="1" applyBorder="1" applyAlignment="1">
      <alignment vertical="center"/>
    </xf>
    <xf numFmtId="166" fontId="5" fillId="0" borderId="50" xfId="0" applyNumberFormat="1" applyFont="1" applyBorder="1" applyAlignment="1">
      <alignment vertical="center"/>
    </xf>
    <xf numFmtId="166" fontId="22" fillId="0" borderId="64" xfId="0" applyNumberFormat="1" applyFont="1" applyBorder="1" applyAlignment="1">
      <alignment vertical="center"/>
    </xf>
    <xf numFmtId="166" fontId="23" fillId="6" borderId="33" xfId="0" applyNumberFormat="1" applyFont="1" applyFill="1" applyBorder="1" applyAlignment="1">
      <alignment vertical="center"/>
    </xf>
    <xf numFmtId="166" fontId="23" fillId="7" borderId="33" xfId="0" applyNumberFormat="1" applyFont="1" applyFill="1" applyBorder="1" applyAlignment="1">
      <alignment vertical="center"/>
    </xf>
    <xf numFmtId="167" fontId="24" fillId="7" borderId="33" xfId="0" applyNumberFormat="1" applyFont="1" applyFill="1" applyBorder="1" applyAlignment="1">
      <alignment vertical="center"/>
    </xf>
    <xf numFmtId="166" fontId="20" fillId="0" borderId="50" xfId="0" applyNumberFormat="1" applyFont="1" applyBorder="1" applyAlignment="1">
      <alignment vertical="center"/>
    </xf>
    <xf numFmtId="167" fontId="22" fillId="0" borderId="0" xfId="0" applyNumberFormat="1" applyFont="1" applyAlignment="1">
      <alignment vertical="center"/>
    </xf>
    <xf numFmtId="3" fontId="20" fillId="0" borderId="34" xfId="0" applyNumberFormat="1" applyFont="1" applyBorder="1" applyAlignment="1">
      <alignment vertical="center"/>
    </xf>
    <xf numFmtId="167" fontId="22" fillId="0" borderId="39" xfId="0" applyNumberFormat="1" applyFont="1" applyBorder="1" applyAlignment="1">
      <alignment vertical="center"/>
    </xf>
    <xf numFmtId="166" fontId="5" fillId="0" borderId="36" xfId="0" applyNumberFormat="1" applyFont="1" applyBorder="1" applyAlignment="1">
      <alignment vertical="center"/>
    </xf>
    <xf numFmtId="166" fontId="23" fillId="6" borderId="50" xfId="0" applyNumberFormat="1" applyFont="1" applyFill="1" applyBorder="1" applyAlignment="1">
      <alignment vertical="center"/>
    </xf>
    <xf numFmtId="0" fontId="5" fillId="2" borderId="4" xfId="0" applyFont="1" applyFill="1" applyBorder="1" applyAlignment="1">
      <alignment horizontal="center" vertical="center" wrapText="1"/>
    </xf>
    <xf numFmtId="0" fontId="1" fillId="5" borderId="92" xfId="0" applyFont="1" applyFill="1" applyBorder="1" applyAlignment="1">
      <alignment horizontal="left" vertical="center"/>
    </xf>
    <xf numFmtId="0" fontId="20" fillId="2" borderId="67" xfId="0" applyFont="1" applyFill="1" applyBorder="1" applyAlignment="1">
      <alignment horizontal="center" vertical="center" wrapText="1"/>
    </xf>
    <xf numFmtId="0" fontId="20" fillId="0" borderId="68" xfId="0" applyFont="1" applyBorder="1"/>
    <xf numFmtId="0" fontId="20" fillId="0" borderId="69" xfId="0" applyFont="1" applyBorder="1"/>
  </cellXfs>
  <cellStyles count="2">
    <cellStyle name="Hipervínculo" xfId="1" builtinId="8"/>
    <cellStyle name="Normal" xfId="0" builtinId="0"/>
  </cellStyles>
  <dxfs count="13"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2333625" cy="771525"/>
    <xdr:pic>
      <xdr:nvPicPr>
        <xdr:cNvPr id="2" name="image1.png" descr="C:\Users\ces14\Downloads\SantaFeComoVamos_marca_VF-color (1)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bcsf.com.ar/ces/santafe-como-vamos.php" TargetMode="External"/><Relationship Id="rId1" Type="http://schemas.openxmlformats.org/officeDocument/2006/relationships/hyperlink" Target="https://santafeciudad.gov.ar/secretaria-general/santa-fe-como-vamos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36C09"/>
  </sheetPr>
  <dimension ref="A1:TL996"/>
  <sheetViews>
    <sheetView tabSelected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13" sqref="A13"/>
    </sheetView>
  </sheetViews>
  <sheetFormatPr baseColWidth="10" defaultColWidth="14.42578125" defaultRowHeight="15" customHeight="1" x14ac:dyDescent="0.2"/>
  <cols>
    <col min="1" max="1" width="1.7109375" customWidth="1"/>
    <col min="2" max="2" width="2" customWidth="1"/>
    <col min="3" max="3" width="71.140625" customWidth="1"/>
    <col min="4" max="4" width="1.28515625" customWidth="1"/>
    <col min="5" max="5" width="9.42578125" customWidth="1"/>
    <col min="6" max="6" width="26.7109375" customWidth="1"/>
    <col min="7" max="9" width="18.28515625" customWidth="1"/>
    <col min="10" max="27" width="11.42578125" customWidth="1"/>
  </cols>
  <sheetData>
    <row r="1" spans="1:532" ht="6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532" ht="12.75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532" ht="12.75" customHeight="1" x14ac:dyDescent="0.2">
      <c r="A3" s="1"/>
      <c r="B3" s="2"/>
      <c r="C3" s="2"/>
      <c r="D3" s="35" t="s">
        <v>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532" ht="12.75" customHeight="1" x14ac:dyDescent="0.2">
      <c r="A4" s="1"/>
      <c r="B4" s="2"/>
      <c r="C4" s="2"/>
      <c r="D4" s="36" t="s">
        <v>122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532" ht="12.75" customHeight="1" x14ac:dyDescent="0.2">
      <c r="A5" s="1"/>
      <c r="B5" s="2"/>
      <c r="C5" s="2"/>
      <c r="D5" s="37" t="s">
        <v>123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532" ht="12.75" customHeight="1" x14ac:dyDescent="0.2">
      <c r="A6" s="1"/>
      <c r="B6" s="2"/>
      <c r="C6" s="2"/>
      <c r="D6" s="38" t="s">
        <v>1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532" ht="12.75" customHeight="1" x14ac:dyDescent="0.2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532" ht="28.5" customHeight="1" x14ac:dyDescent="0.2">
      <c r="A8" s="3"/>
      <c r="B8" s="4" t="s">
        <v>2</v>
      </c>
      <c r="C8" s="5"/>
      <c r="D8" s="5"/>
      <c r="E8" s="5"/>
      <c r="F8" s="5"/>
      <c r="G8" s="5"/>
      <c r="H8" s="6"/>
      <c r="I8" s="6"/>
      <c r="J8" s="6"/>
      <c r="K8" s="6"/>
      <c r="L8" s="5"/>
      <c r="M8" s="5"/>
      <c r="N8" s="5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532" ht="4.5" customHeight="1" x14ac:dyDescent="0.2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1:532" ht="19.5" customHeight="1" x14ac:dyDescent="0.25">
      <c r="A10" s="7"/>
      <c r="B10" s="8" t="s">
        <v>0</v>
      </c>
      <c r="C10" s="9"/>
      <c r="D10" s="7"/>
      <c r="E10" s="7"/>
      <c r="F10" s="7"/>
      <c r="G10" s="1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1:532" ht="19.5" customHeight="1" x14ac:dyDescent="0.25">
      <c r="A11" s="7"/>
      <c r="B11" s="8" t="s">
        <v>3</v>
      </c>
      <c r="C11" s="9"/>
      <c r="D11" s="7"/>
      <c r="E11" s="7"/>
      <c r="F11" s="7"/>
      <c r="G11" s="10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1:532" ht="9.75" customHeight="1" x14ac:dyDescent="0.2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532" s="289" customFormat="1" ht="19.899999999999999" customHeight="1" x14ac:dyDescent="0.2">
      <c r="A13" s="39"/>
      <c r="B13" s="40"/>
      <c r="C13" s="40" t="s">
        <v>151</v>
      </c>
      <c r="D13" s="40"/>
      <c r="E13" s="40"/>
      <c r="F13" s="314" t="s">
        <v>154</v>
      </c>
      <c r="G13" s="41" t="s">
        <v>4</v>
      </c>
      <c r="H13" s="41" t="s">
        <v>5</v>
      </c>
      <c r="I13" s="42" t="s">
        <v>6</v>
      </c>
      <c r="J13" s="288"/>
      <c r="K13" s="288"/>
      <c r="L13" s="288"/>
      <c r="M13" s="288"/>
      <c r="N13" s="288"/>
      <c r="O13" s="288"/>
      <c r="P13" s="288"/>
      <c r="Q13" s="288"/>
      <c r="R13" s="288"/>
      <c r="S13" s="288"/>
      <c r="T13" s="288"/>
      <c r="U13" s="288"/>
      <c r="V13" s="288"/>
      <c r="W13" s="288"/>
      <c r="X13" s="288"/>
      <c r="Y13" s="288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</row>
    <row r="14" spans="1:532" ht="19.5" customHeight="1" x14ac:dyDescent="0.2">
      <c r="A14" s="12"/>
      <c r="B14" s="13"/>
      <c r="C14" s="33" t="s">
        <v>7</v>
      </c>
      <c r="D14" s="13"/>
      <c r="E14" s="14"/>
      <c r="F14" s="15" t="s">
        <v>8</v>
      </c>
      <c r="G14" s="16" t="s">
        <v>9</v>
      </c>
      <c r="H14" s="17">
        <v>2009</v>
      </c>
      <c r="I14" s="284">
        <v>2023</v>
      </c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</row>
    <row r="15" spans="1:532" ht="19.5" customHeight="1" x14ac:dyDescent="0.2">
      <c r="A15" s="12"/>
      <c r="B15" s="13"/>
      <c r="C15" s="281" t="s">
        <v>147</v>
      </c>
      <c r="D15" s="13"/>
      <c r="E15" s="13"/>
      <c r="F15" s="18" t="s">
        <v>8</v>
      </c>
      <c r="G15" s="19" t="s">
        <v>9</v>
      </c>
      <c r="H15" s="20">
        <v>2009</v>
      </c>
      <c r="I15" s="285">
        <v>2023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</row>
    <row r="16" spans="1:532" ht="19.5" customHeight="1" x14ac:dyDescent="0.2">
      <c r="A16" s="12"/>
      <c r="B16" s="21"/>
      <c r="C16" s="281" t="s">
        <v>142</v>
      </c>
      <c r="D16" s="13"/>
      <c r="E16" s="13"/>
      <c r="F16" s="18" t="s">
        <v>8</v>
      </c>
      <c r="G16" s="19" t="s">
        <v>9</v>
      </c>
      <c r="H16" s="20">
        <v>2009</v>
      </c>
      <c r="I16" s="285">
        <v>2023</v>
      </c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</row>
    <row r="17" spans="1:27" ht="19.5" customHeight="1" x14ac:dyDescent="0.2">
      <c r="A17" s="22"/>
      <c r="B17" s="23"/>
      <c r="C17" s="281" t="s">
        <v>143</v>
      </c>
      <c r="D17" s="23"/>
      <c r="E17" s="23"/>
      <c r="F17" s="18" t="s">
        <v>8</v>
      </c>
      <c r="G17" s="19" t="s">
        <v>9</v>
      </c>
      <c r="H17" s="20">
        <v>2009</v>
      </c>
      <c r="I17" s="285">
        <v>2023</v>
      </c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</row>
    <row r="18" spans="1:27" ht="19.5" customHeight="1" x14ac:dyDescent="0.2">
      <c r="A18" s="22"/>
      <c r="B18" s="23"/>
      <c r="C18" s="281" t="s">
        <v>144</v>
      </c>
      <c r="D18" s="23"/>
      <c r="E18" s="23"/>
      <c r="F18" s="18" t="s">
        <v>8</v>
      </c>
      <c r="G18" s="19" t="s">
        <v>9</v>
      </c>
      <c r="H18" s="20">
        <v>2009</v>
      </c>
      <c r="I18" s="285">
        <v>2023</v>
      </c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</row>
    <row r="19" spans="1:27" ht="19.5" customHeight="1" x14ac:dyDescent="0.2">
      <c r="A19" s="12"/>
      <c r="B19" s="21"/>
      <c r="C19" s="281" t="s">
        <v>114</v>
      </c>
      <c r="D19" s="13"/>
      <c r="E19" s="13"/>
      <c r="F19" s="18" t="s">
        <v>8</v>
      </c>
      <c r="G19" s="19" t="s">
        <v>9</v>
      </c>
      <c r="H19" s="20">
        <v>2009</v>
      </c>
      <c r="I19" s="285">
        <v>2023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</row>
    <row r="20" spans="1:27" ht="19.5" customHeight="1" x14ac:dyDescent="0.2">
      <c r="A20" s="12"/>
      <c r="B20" s="13"/>
      <c r="C20" s="281" t="s">
        <v>152</v>
      </c>
      <c r="D20" s="13"/>
      <c r="E20" s="13"/>
      <c r="F20" s="18" t="s">
        <v>8</v>
      </c>
      <c r="G20" s="19" t="s">
        <v>9</v>
      </c>
      <c r="H20" s="20">
        <v>2009</v>
      </c>
      <c r="I20" s="285">
        <v>2023</v>
      </c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</row>
    <row r="21" spans="1:27" ht="6" customHeight="1" x14ac:dyDescent="0.2">
      <c r="A21" s="12"/>
      <c r="B21" s="21"/>
      <c r="C21" s="34"/>
      <c r="D21" s="13"/>
      <c r="E21" s="24"/>
      <c r="F21" s="25"/>
      <c r="G21" s="19"/>
      <c r="H21" s="25"/>
      <c r="I21" s="286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</row>
    <row r="22" spans="1:27" ht="19.5" customHeight="1" x14ac:dyDescent="0.2">
      <c r="A22" s="39"/>
      <c r="B22" s="40"/>
      <c r="C22" s="282" t="s">
        <v>10</v>
      </c>
      <c r="D22" s="40"/>
      <c r="E22" s="40"/>
      <c r="F22" s="314" t="s">
        <v>154</v>
      </c>
      <c r="G22" s="41" t="s">
        <v>4</v>
      </c>
      <c r="H22" s="41" t="s">
        <v>5</v>
      </c>
      <c r="I22" s="283" t="s">
        <v>6</v>
      </c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</row>
    <row r="23" spans="1:27" ht="19.5" customHeight="1" x14ac:dyDescent="0.2">
      <c r="A23" s="22"/>
      <c r="B23" s="23"/>
      <c r="C23" s="281" t="s">
        <v>153</v>
      </c>
      <c r="D23" s="23"/>
      <c r="E23" s="23"/>
      <c r="F23" s="18" t="s">
        <v>8</v>
      </c>
      <c r="G23" s="19" t="s">
        <v>9</v>
      </c>
      <c r="H23" s="20">
        <v>2009</v>
      </c>
      <c r="I23" s="285">
        <v>2023</v>
      </c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</row>
    <row r="24" spans="1:27" ht="19.5" customHeight="1" x14ac:dyDescent="0.2">
      <c r="A24" s="2"/>
      <c r="B24" s="2"/>
      <c r="C24" s="281" t="s">
        <v>148</v>
      </c>
      <c r="D24" s="2"/>
      <c r="E24" s="2"/>
      <c r="F24" s="18" t="s">
        <v>8</v>
      </c>
      <c r="G24" s="19" t="s">
        <v>9</v>
      </c>
      <c r="H24" s="20">
        <v>2009</v>
      </c>
      <c r="I24" s="285">
        <v>2023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9.5" customHeight="1" x14ac:dyDescent="0.2">
      <c r="A25" s="22"/>
      <c r="B25" s="23"/>
      <c r="C25" s="281" t="s">
        <v>149</v>
      </c>
      <c r="D25" s="23"/>
      <c r="E25" s="23"/>
      <c r="F25" s="18" t="s">
        <v>8</v>
      </c>
      <c r="G25" s="19" t="s">
        <v>9</v>
      </c>
      <c r="H25" s="20">
        <v>2009</v>
      </c>
      <c r="I25" s="285">
        <v>2023</v>
      </c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</row>
    <row r="26" spans="1:27" ht="21.75" customHeight="1" x14ac:dyDescent="0.2">
      <c r="A26" s="22"/>
      <c r="B26" s="23"/>
      <c r="C26" s="281" t="s">
        <v>115</v>
      </c>
      <c r="D26" s="23"/>
      <c r="E26" s="23"/>
      <c r="F26" s="18" t="s">
        <v>8</v>
      </c>
      <c r="G26" s="19" t="s">
        <v>9</v>
      </c>
      <c r="H26" s="20">
        <v>2009</v>
      </c>
      <c r="I26" s="285">
        <v>2023</v>
      </c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1:27" ht="21.75" customHeight="1" x14ac:dyDescent="0.2">
      <c r="A27" s="12"/>
      <c r="B27" s="21"/>
      <c r="C27" s="281" t="s">
        <v>116</v>
      </c>
      <c r="D27" s="13"/>
      <c r="E27" s="13"/>
      <c r="F27" s="18" t="s">
        <v>8</v>
      </c>
      <c r="G27" s="19" t="s">
        <v>9</v>
      </c>
      <c r="H27" s="20">
        <v>2009</v>
      </c>
      <c r="I27" s="285">
        <v>2023</v>
      </c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</row>
    <row r="28" spans="1:27" ht="21.75" customHeight="1" x14ac:dyDescent="0.2">
      <c r="A28" s="12"/>
      <c r="B28" s="21"/>
      <c r="C28" s="281" t="s">
        <v>117</v>
      </c>
      <c r="D28" s="13"/>
      <c r="E28" s="13"/>
      <c r="F28" s="18" t="s">
        <v>8</v>
      </c>
      <c r="G28" s="19" t="s">
        <v>9</v>
      </c>
      <c r="H28" s="20">
        <v>2009</v>
      </c>
      <c r="I28" s="285">
        <v>2023</v>
      </c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</row>
    <row r="29" spans="1:27" ht="6" customHeight="1" x14ac:dyDescent="0.2">
      <c r="A29" s="26"/>
      <c r="B29" s="26"/>
      <c r="C29" s="27"/>
      <c r="D29" s="26"/>
      <c r="E29" s="26"/>
      <c r="F29" s="28"/>
      <c r="G29" s="29"/>
      <c r="H29" s="30"/>
      <c r="I29" s="287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</row>
    <row r="30" spans="1:27" ht="19.5" customHeight="1" x14ac:dyDescent="0.2">
      <c r="A30" s="12"/>
      <c r="B30" s="12"/>
      <c r="C30" s="2"/>
      <c r="D30" s="2"/>
      <c r="E30" s="2"/>
      <c r="F30" s="2"/>
      <c r="G30" s="2"/>
      <c r="H30" s="2"/>
      <c r="I30" s="31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</row>
    <row r="31" spans="1:27" ht="3.75" customHeight="1" x14ac:dyDescent="0.2">
      <c r="A31" s="12"/>
      <c r="B31" s="12"/>
      <c r="C31" s="2"/>
      <c r="D31" s="2"/>
      <c r="E31" s="2"/>
      <c r="F31" s="2"/>
      <c r="G31" s="2"/>
      <c r="H31" s="2"/>
      <c r="I31" s="3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</row>
    <row r="32" spans="1:27" ht="19.5" customHeight="1" x14ac:dyDescent="0.2">
      <c r="A32" s="12"/>
      <c r="B32" s="12"/>
      <c r="C32" s="2"/>
      <c r="D32" s="2"/>
      <c r="E32" s="2"/>
      <c r="F32" s="2"/>
      <c r="G32" s="2"/>
      <c r="H32" s="2"/>
      <c r="I32" s="31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</row>
    <row r="33" spans="1:27" ht="3.75" customHeight="1" x14ac:dyDescent="0.2">
      <c r="A33" s="12"/>
      <c r="B33" s="12"/>
      <c r="C33" s="2"/>
      <c r="D33" s="2"/>
      <c r="E33" s="2"/>
      <c r="F33" s="2"/>
      <c r="G33" s="2"/>
      <c r="H33" s="2"/>
      <c r="I33" s="3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</row>
    <row r="34" spans="1:27" ht="19.5" customHeight="1" x14ac:dyDescent="0.2">
      <c r="A34" s="12"/>
      <c r="B34" s="12"/>
      <c r="C34" s="2"/>
      <c r="D34" s="2"/>
      <c r="E34" s="2"/>
      <c r="F34" s="2"/>
      <c r="G34" s="2"/>
      <c r="H34" s="2"/>
      <c r="I34" s="3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</row>
    <row r="35" spans="1:27" ht="4.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2.7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2.7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2.7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2.7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2.7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2.7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2.7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2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2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2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2.7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2.7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2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2.7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2.7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2.7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2.7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2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2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2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2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2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2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2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2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2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2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2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2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2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2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2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2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2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2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2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2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2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2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2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2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2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2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2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2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2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2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2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2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2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2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2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2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2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2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2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2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2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2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2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2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2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2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2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2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2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2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2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2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2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2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2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2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2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2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2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2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2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2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2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2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2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2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2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2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2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2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2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2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2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2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2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2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2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2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2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2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2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2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2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2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2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2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2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2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2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2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2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2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2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2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2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2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2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2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2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2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2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2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2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2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2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2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2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2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2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2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2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2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2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2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2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2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2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2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2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2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2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2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2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2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2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2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2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2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2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2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2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2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2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2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2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2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2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2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2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2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2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2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2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2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2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2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2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2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2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2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2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2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2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2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2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2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2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2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2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2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2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2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2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2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2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2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2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2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2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2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2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2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2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2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2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2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2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2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2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2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2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2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2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2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2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2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2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2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2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2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2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2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2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2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2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2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2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2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2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2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2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2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2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2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2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2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2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2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2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2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2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2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2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2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2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2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2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2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2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2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2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2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2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2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2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2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2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2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2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2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2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2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2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2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2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2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2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2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2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2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2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2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2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2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2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2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2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2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2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2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2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2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2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2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2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2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2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2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2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2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2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2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2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2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2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2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2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2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2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2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2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2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2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2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2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2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2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2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2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2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2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2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2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2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2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2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2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2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2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2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2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2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2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2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2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2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2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2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2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2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2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2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2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2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2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2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2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2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2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2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2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2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2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2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2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2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2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2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2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2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2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2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2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2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2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2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2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2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2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2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2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2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2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2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2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2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2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2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2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2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2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2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2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2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2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2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2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2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2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2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2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2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2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2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2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2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2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2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2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2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2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2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2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2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2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2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2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2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2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2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2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2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2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2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2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2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2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2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2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2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2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2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2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2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2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2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2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2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2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2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2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2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2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2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2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2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2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2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2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2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2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2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2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2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2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2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2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2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2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2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2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2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2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2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2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2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2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2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2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2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2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2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2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2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2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2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2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2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2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2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2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2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2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2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2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2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2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2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2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2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2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2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2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2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2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2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2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2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2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2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2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2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2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2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2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2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2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2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2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2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2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2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2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2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2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2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2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2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2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2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2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2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2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2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2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2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2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2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2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2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2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2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2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2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2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2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2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2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2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2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2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2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2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2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2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2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2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2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2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2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2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2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2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2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2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2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2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2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2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2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2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2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2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2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2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2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2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2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2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2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2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2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2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2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2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2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2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2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2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2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2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2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2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2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2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2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2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2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2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2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2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2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2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2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2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2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2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2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2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2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2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2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2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2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2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2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2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2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2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2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2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2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2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2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2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2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2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2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2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2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2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2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2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2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2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2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2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2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2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2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2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2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2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2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2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2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2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2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2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2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2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2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2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2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2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2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2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2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2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2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2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2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2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2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2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2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2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2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2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2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2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2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2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2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2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2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2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2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2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2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2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2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2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2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2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2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2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2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2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2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2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2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2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2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2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2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2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2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2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2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2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2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2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2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2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2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2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2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2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2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2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2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2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2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2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2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2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2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2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2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2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2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2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2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2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2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2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2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2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2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2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2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2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2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2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2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2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2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2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2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2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2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2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2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2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2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2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2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2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2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2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2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2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2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2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2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2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2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2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2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2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2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2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2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2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2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2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2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2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2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2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2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2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2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2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2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2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2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2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2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2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2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2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2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2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2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2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2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2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2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2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2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2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2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2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2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2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2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2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2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2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2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2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2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2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2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2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2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2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2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2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2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2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2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2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2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2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2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2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2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2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2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2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2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2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2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2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2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2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2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2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2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2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2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2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2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2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2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2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2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2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2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2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2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2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2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2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2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2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2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2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2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2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2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2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2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2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2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2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2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2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2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2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2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2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2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2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2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2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2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2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2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2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2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2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2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2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2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2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2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2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2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2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2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2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2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2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2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2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2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2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2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2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2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2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2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2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2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2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2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2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2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2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2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2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2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2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2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2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2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2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2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2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2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2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2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2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2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2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2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2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2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2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2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2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2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2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2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2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2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2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2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2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2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2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2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2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2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2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2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2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2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2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2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2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2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2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2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2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2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2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2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2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2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2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2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2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2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2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2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2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2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2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2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2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2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2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2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2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2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2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2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2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2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2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2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2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2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2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2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2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2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2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2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2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2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</sheetData>
  <hyperlinks>
    <hyperlink ref="C14" location="1!B10" display="1.Tasa de ahorro corriente" xr:uid="{00000000-0004-0000-0000-000002000000}"/>
    <hyperlink ref="C15" location="'2'!B10" display="2. Tasa de inversión real firecta" xr:uid="{00000000-0004-0000-0000-000003000000}"/>
    <hyperlink ref="C16" location="'3'!B10" display="3. Capacidad financiera total" xr:uid="{00000000-0004-0000-0000-000004000000}"/>
    <hyperlink ref="C17" location="'4'!B10" display="4. Autonomía financiera en función de la disponibilidad de los recursos por procedencia" xr:uid="{00000000-0004-0000-0000-000005000000}"/>
    <hyperlink ref="C18" location="'5'!B10" display="5. Cociente de efectividad fiscal" xr:uid="{00000000-0004-0000-0000-000006000000}"/>
    <hyperlink ref="C19" location="'6'!B10" display="6. Endeudamiento" xr:uid="{00000000-0004-0000-0000-000007000000}"/>
    <hyperlink ref="C20" location="'7'!B10" display="7. Tasa de Servicios de Deuda" xr:uid="{00000000-0004-0000-0000-000008000000}"/>
    <hyperlink ref="C23" location="'8'!B10" display="8. Cuenta de Inversión- Principales Componentes" xr:uid="{00000000-0004-0000-0000-000009000000}"/>
    <hyperlink ref="C24" location="'9'!B10" display="9. Autonomia financiera en función de los recursos tributarios" xr:uid="{00000000-0004-0000-0000-00000A000000}"/>
    <hyperlink ref="C25" location="'10'!B10" display="10. Razón/Cociente de gasto en personal" xr:uid="{00000000-0004-0000-0000-00000B000000}"/>
    <hyperlink ref="C26" location="'11'!B10" display="11. Tasa de crecimiento de partidas corrientes" xr:uid="{00000000-0004-0000-0000-00000C000000}"/>
    <hyperlink ref="C27" location="'12'!A1" display="12. Indicadores per cápita" xr:uid="{00000000-0004-0000-0000-00000D000000}"/>
    <hyperlink ref="C28" location="'13'!A1" display="13. Recaudación anual Derecho de Registro e Inspección (DREI)" xr:uid="{00000000-0004-0000-0000-00000E000000}"/>
    <hyperlink ref="D5" r:id="rId1" display="https://santafeciudad.gov.ar/secretaria-general/santa-fe-como-vamos/" xr:uid="{3747858D-C8E9-4E81-91B4-41807D03C6FD}"/>
    <hyperlink ref="D4" r:id="rId2" display="https://www.bcsf.com.ar/ces/santafe-como-vamos.php" xr:uid="{3E43EE3B-EB5C-45EE-AC38-816FDEC0A46C}"/>
  </hyperlinks>
  <pageMargins left="0.2" right="0.2" top="0.2" bottom="0.22" header="0" footer="0"/>
  <pageSetup paperSize="9" orientation="landscape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4.42578125" defaultRowHeight="15" customHeight="1" x14ac:dyDescent="0.2"/>
  <cols>
    <col min="1" max="1" width="11.42578125" style="60" customWidth="1"/>
    <col min="2" max="4" width="17.85546875" style="60" customWidth="1"/>
    <col min="5" max="5" width="14.7109375" style="60" customWidth="1"/>
    <col min="6" max="6" width="10.85546875" style="60" customWidth="1"/>
    <col min="7" max="26" width="11.42578125" style="60" customWidth="1"/>
    <col min="27" max="16384" width="14.42578125" style="60"/>
  </cols>
  <sheetData>
    <row r="1" spans="1:26" ht="3" customHeight="1" x14ac:dyDescent="0.2">
      <c r="A1" s="57"/>
      <c r="B1" s="47"/>
      <c r="C1" s="47"/>
      <c r="D1" s="48"/>
      <c r="E1" s="58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1.25" x14ac:dyDescent="0.2">
      <c r="A2" s="89" t="s">
        <v>11</v>
      </c>
      <c r="B2" s="220" t="s">
        <v>139</v>
      </c>
      <c r="C2" s="44"/>
      <c r="D2" s="45"/>
      <c r="E2" s="62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1.25" x14ac:dyDescent="0.2">
      <c r="A3" s="61" t="s">
        <v>12</v>
      </c>
      <c r="B3" s="156" t="s">
        <v>125</v>
      </c>
      <c r="C3" s="44"/>
      <c r="D3" s="45"/>
      <c r="E3" s="62" t="s">
        <v>34</v>
      </c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3" customHeight="1" x14ac:dyDescent="0.2">
      <c r="A4" s="63"/>
      <c r="B4" s="47"/>
      <c r="C4" s="47"/>
      <c r="D4" s="48"/>
      <c r="E4" s="58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21" customHeight="1" x14ac:dyDescent="0.2">
      <c r="A5" s="64" t="s">
        <v>124</v>
      </c>
      <c r="B5" s="49"/>
      <c r="C5" s="49"/>
      <c r="D5" s="50"/>
      <c r="E5" s="65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3" customHeight="1" x14ac:dyDescent="0.2">
      <c r="A6" s="66"/>
      <c r="B6" s="90"/>
      <c r="C6" s="52"/>
      <c r="D6" s="53"/>
      <c r="E6" s="58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s="189" customFormat="1" ht="18.75" customHeight="1" x14ac:dyDescent="0.2">
      <c r="A7" s="210" t="s">
        <v>13</v>
      </c>
      <c r="B7" s="171" t="s">
        <v>155</v>
      </c>
      <c r="C7" s="171" t="s">
        <v>155</v>
      </c>
      <c r="D7" s="148" t="s">
        <v>14</v>
      </c>
      <c r="E7" s="194"/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</row>
    <row r="8" spans="1:26" s="189" customFormat="1" ht="2.25" customHeight="1" x14ac:dyDescent="0.2">
      <c r="A8" s="211"/>
      <c r="B8" s="172"/>
      <c r="C8" s="172"/>
      <c r="D8" s="149"/>
      <c r="E8" s="199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</row>
    <row r="9" spans="1:26" s="189" customFormat="1" ht="33.75" x14ac:dyDescent="0.2">
      <c r="A9" s="190" t="s">
        <v>15</v>
      </c>
      <c r="B9" s="215" t="s">
        <v>87</v>
      </c>
      <c r="C9" s="215" t="s">
        <v>130</v>
      </c>
      <c r="D9" s="237" t="s">
        <v>88</v>
      </c>
      <c r="E9" s="186"/>
      <c r="F9" s="187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</row>
    <row r="10" spans="1:26" ht="12.75" customHeight="1" x14ac:dyDescent="0.2">
      <c r="A10" s="72">
        <v>2009</v>
      </c>
      <c r="B10" s="300">
        <f>'8'!B10</f>
        <v>170948603.30000001</v>
      </c>
      <c r="C10" s="178">
        <f>'4'!O10</f>
        <v>347973419.63999999</v>
      </c>
      <c r="D10" s="293">
        <f t="shared" ref="D10:D21" si="0">B10/C10</f>
        <v>0.4912691419846289</v>
      </c>
      <c r="E10" s="62"/>
      <c r="F10" s="59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ht="12.75" customHeight="1" x14ac:dyDescent="0.2">
      <c r="A11" s="72">
        <v>2010</v>
      </c>
      <c r="B11" s="260">
        <f>'8'!B11</f>
        <v>225701481.53</v>
      </c>
      <c r="C11" s="183">
        <f>'4'!O11</f>
        <v>454244030.01999998</v>
      </c>
      <c r="D11" s="238">
        <f t="shared" si="0"/>
        <v>0.49687275256003377</v>
      </c>
      <c r="E11" s="73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2.75" customHeight="1" x14ac:dyDescent="0.2">
      <c r="A12" s="72">
        <v>2011</v>
      </c>
      <c r="B12" s="260">
        <f>'8'!B12</f>
        <v>313691717.62</v>
      </c>
      <c r="C12" s="183">
        <f>'4'!O12</f>
        <v>601122737.60000002</v>
      </c>
      <c r="D12" s="238">
        <f t="shared" si="0"/>
        <v>0.52184304136027737</v>
      </c>
      <c r="E12" s="73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 ht="12.75" customHeight="1" x14ac:dyDescent="0.2">
      <c r="A13" s="72">
        <v>2012</v>
      </c>
      <c r="B13" s="260">
        <f>'8'!B13</f>
        <v>390546815.45999998</v>
      </c>
      <c r="C13" s="183">
        <f>'4'!O13</f>
        <v>798150684.76999998</v>
      </c>
      <c r="D13" s="238">
        <f t="shared" si="0"/>
        <v>0.48931464059639612</v>
      </c>
      <c r="E13" s="75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 ht="12.75" customHeight="1" x14ac:dyDescent="0.2">
      <c r="A14" s="72">
        <v>2013</v>
      </c>
      <c r="B14" s="260">
        <f>'8'!B14</f>
        <v>523731201.80000001</v>
      </c>
      <c r="C14" s="183">
        <f>'4'!O14</f>
        <v>1035878411.8199999</v>
      </c>
      <c r="D14" s="238">
        <f t="shared" si="0"/>
        <v>0.50559138584597363</v>
      </c>
      <c r="E14" s="73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 ht="12.75" customHeight="1" x14ac:dyDescent="0.2">
      <c r="A15" s="72">
        <v>2014</v>
      </c>
      <c r="B15" s="260">
        <f>'8'!B15</f>
        <v>725803698.14999998</v>
      </c>
      <c r="C15" s="183">
        <f>'4'!O15</f>
        <v>1458644429.7800002</v>
      </c>
      <c r="D15" s="238">
        <f t="shared" si="0"/>
        <v>0.49758781738155966</v>
      </c>
      <c r="E15" s="75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 ht="12.75" customHeight="1" x14ac:dyDescent="0.2">
      <c r="A16" s="72">
        <v>2015</v>
      </c>
      <c r="B16" s="260">
        <f>'8'!B16</f>
        <v>923175918.36000001</v>
      </c>
      <c r="C16" s="183">
        <f>'4'!O16</f>
        <v>1920715785.1599998</v>
      </c>
      <c r="D16" s="238">
        <f t="shared" si="0"/>
        <v>0.48064160532897243</v>
      </c>
      <c r="E16" s="75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 ht="12.75" customHeight="1" x14ac:dyDescent="0.2">
      <c r="A17" s="72">
        <v>2016</v>
      </c>
      <c r="B17" s="260">
        <f>'8'!B17</f>
        <v>1395493857.5799999</v>
      </c>
      <c r="C17" s="183">
        <f>'4'!O17</f>
        <v>2945423803.9099998</v>
      </c>
      <c r="D17" s="238">
        <f t="shared" si="0"/>
        <v>0.473783723662281</v>
      </c>
      <c r="E17" s="75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 ht="12.75" customHeight="1" x14ac:dyDescent="0.2">
      <c r="A18" s="72">
        <v>2017</v>
      </c>
      <c r="B18" s="260">
        <f>'8'!B18</f>
        <v>1908357362.4100001</v>
      </c>
      <c r="C18" s="183">
        <f>'4'!O18</f>
        <v>4271080976.6199999</v>
      </c>
      <c r="D18" s="238">
        <f t="shared" si="0"/>
        <v>0.44680898649695339</v>
      </c>
      <c r="E18" s="75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 ht="12.75" customHeight="1" x14ac:dyDescent="0.2">
      <c r="A19" s="72">
        <v>2018</v>
      </c>
      <c r="B19" s="260">
        <f>'8'!B19</f>
        <v>2328328215.6399999</v>
      </c>
      <c r="C19" s="183">
        <f>'4'!O19</f>
        <v>5108590431.6499996</v>
      </c>
      <c r="D19" s="238">
        <f t="shared" si="0"/>
        <v>0.45576725063237927</v>
      </c>
      <c r="E19" s="75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 ht="12.75" customHeight="1" x14ac:dyDescent="0.2">
      <c r="A20" s="72">
        <v>2019</v>
      </c>
      <c r="B20" s="260">
        <f>'8'!B20</f>
        <v>3495594691.6799998</v>
      </c>
      <c r="C20" s="183">
        <f>'4'!O20</f>
        <v>6682347408.8199997</v>
      </c>
      <c r="D20" s="238">
        <f t="shared" si="0"/>
        <v>0.52310879363532947</v>
      </c>
      <c r="E20" s="75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2.75" customHeight="1" x14ac:dyDescent="0.2">
      <c r="A21" s="72">
        <v>2020</v>
      </c>
      <c r="B21" s="260">
        <f>'8'!B21</f>
        <v>4670721247.9499998</v>
      </c>
      <c r="C21" s="183">
        <f>'4'!O21</f>
        <v>8229648048.1300011</v>
      </c>
      <c r="D21" s="238">
        <f t="shared" si="0"/>
        <v>0.56754811635125935</v>
      </c>
      <c r="E21" s="73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2.75" customHeight="1" x14ac:dyDescent="0.2">
      <c r="A22" s="72">
        <v>2021</v>
      </c>
      <c r="B22" s="260">
        <f>'8'!B22</f>
        <v>7305930699.0299997</v>
      </c>
      <c r="C22" s="183">
        <f>'4'!O22</f>
        <v>13382999143.740002</v>
      </c>
      <c r="D22" s="238">
        <f t="shared" ref="D22" si="1">B22/C22</f>
        <v>0.54591131782649804</v>
      </c>
      <c r="E22" s="77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2.75" customHeight="1" x14ac:dyDescent="0.2">
      <c r="A23" s="72">
        <v>2022</v>
      </c>
      <c r="B23" s="260">
        <f>'8'!B23</f>
        <v>12999443371.519999</v>
      </c>
      <c r="C23" s="183">
        <f>'4'!O23</f>
        <v>24884252861.450005</v>
      </c>
      <c r="D23" s="238">
        <f t="shared" ref="D23" si="2">B23/C23</f>
        <v>0.52239637026267227</v>
      </c>
      <c r="E23" s="77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2.75" customHeight="1" x14ac:dyDescent="0.2">
      <c r="A24" s="72">
        <v>2023</v>
      </c>
      <c r="B24" s="260">
        <f>'8'!B24</f>
        <v>25770725477.68</v>
      </c>
      <c r="C24" s="183">
        <f>'4'!O24</f>
        <v>52279027697.300003</v>
      </c>
      <c r="D24" s="238">
        <f t="shared" ref="D24:D26" si="3">B24/C24</f>
        <v>0.49294576836613496</v>
      </c>
      <c r="E24" s="77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2.75" customHeight="1" x14ac:dyDescent="0.2">
      <c r="A25" s="72">
        <v>2024</v>
      </c>
      <c r="B25" s="260" t="e">
        <f>'8'!B25</f>
        <v>#N/A</v>
      </c>
      <c r="C25" s="183" t="e">
        <f>'4'!O25</f>
        <v>#N/A</v>
      </c>
      <c r="D25" s="238" t="e">
        <f t="shared" si="3"/>
        <v>#N/A</v>
      </c>
      <c r="E25" s="77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2.75" customHeight="1" x14ac:dyDescent="0.2">
      <c r="A26" s="72">
        <v>2025</v>
      </c>
      <c r="B26" s="260" t="e">
        <f>'8'!B26</f>
        <v>#N/A</v>
      </c>
      <c r="C26" s="183" t="e">
        <f>'4'!O26</f>
        <v>#N/A</v>
      </c>
      <c r="D26" s="238" t="e">
        <f t="shared" si="3"/>
        <v>#N/A</v>
      </c>
      <c r="E26" s="77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2.75" customHeight="1" x14ac:dyDescent="0.2">
      <c r="A27" s="72">
        <v>2026</v>
      </c>
      <c r="B27" s="260" t="e">
        <f>'8'!B27</f>
        <v>#N/A</v>
      </c>
      <c r="C27" s="183" t="e">
        <f>'4'!O27</f>
        <v>#N/A</v>
      </c>
      <c r="D27" s="238" t="e">
        <f t="shared" ref="D27:D31" si="4">B27/C27</f>
        <v>#N/A</v>
      </c>
      <c r="E27" s="77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2.75" customHeight="1" x14ac:dyDescent="0.2">
      <c r="A28" s="72">
        <v>2027</v>
      </c>
      <c r="B28" s="260" t="e">
        <f>'8'!B28</f>
        <v>#N/A</v>
      </c>
      <c r="C28" s="183" t="e">
        <f>'4'!O28</f>
        <v>#N/A</v>
      </c>
      <c r="D28" s="238" t="e">
        <f t="shared" si="4"/>
        <v>#N/A</v>
      </c>
      <c r="E28" s="77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2.75" customHeight="1" x14ac:dyDescent="0.2">
      <c r="A29" s="72">
        <v>2028</v>
      </c>
      <c r="B29" s="260" t="e">
        <f>'8'!B29</f>
        <v>#N/A</v>
      </c>
      <c r="C29" s="183" t="e">
        <f>'4'!O29</f>
        <v>#N/A</v>
      </c>
      <c r="D29" s="238" t="e">
        <f t="shared" si="4"/>
        <v>#N/A</v>
      </c>
      <c r="E29" s="77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2.75" customHeight="1" x14ac:dyDescent="0.2">
      <c r="A30" s="72">
        <v>2029</v>
      </c>
      <c r="B30" s="260" t="e">
        <f>'8'!B30</f>
        <v>#N/A</v>
      </c>
      <c r="C30" s="183" t="e">
        <f>'4'!O30</f>
        <v>#N/A</v>
      </c>
      <c r="D30" s="238" t="e">
        <f t="shared" si="4"/>
        <v>#N/A</v>
      </c>
      <c r="E30" s="77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2.75" customHeight="1" x14ac:dyDescent="0.2">
      <c r="A31" s="72">
        <v>2030</v>
      </c>
      <c r="B31" s="260" t="e">
        <f>'8'!B31</f>
        <v>#N/A</v>
      </c>
      <c r="C31" s="183" t="e">
        <f>'4'!O31</f>
        <v>#N/A</v>
      </c>
      <c r="D31" s="238" t="e">
        <f t="shared" si="4"/>
        <v>#N/A</v>
      </c>
      <c r="E31" s="77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2.75" customHeight="1" x14ac:dyDescent="0.2">
      <c r="A32" s="74"/>
      <c r="B32" s="74"/>
      <c r="C32" s="74"/>
      <c r="D32" s="74"/>
      <c r="E32" s="77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2.75" customHeight="1" x14ac:dyDescent="0.2">
      <c r="A33" s="74"/>
      <c r="B33" s="74"/>
      <c r="C33" s="74"/>
      <c r="D33" s="74"/>
      <c r="E33" s="77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2.75" customHeight="1" x14ac:dyDescent="0.2">
      <c r="A34" s="74"/>
      <c r="B34" s="74"/>
      <c r="C34" s="74"/>
      <c r="D34" s="74"/>
      <c r="E34" s="77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2.75" customHeight="1" x14ac:dyDescent="0.2">
      <c r="A35" s="74"/>
      <c r="B35" s="74"/>
      <c r="C35" s="74"/>
      <c r="D35" s="74"/>
      <c r="E35" s="77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2.75" customHeight="1" x14ac:dyDescent="0.2">
      <c r="A36" s="74"/>
      <c r="B36" s="74"/>
      <c r="C36" s="74"/>
      <c r="D36" s="74"/>
      <c r="E36" s="77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2.75" customHeight="1" x14ac:dyDescent="0.2">
      <c r="A37" s="74"/>
      <c r="B37" s="74"/>
      <c r="C37" s="74"/>
      <c r="D37" s="74"/>
      <c r="E37" s="77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2.75" customHeight="1" x14ac:dyDescent="0.2">
      <c r="A38" s="74"/>
      <c r="B38" s="74"/>
      <c r="C38" s="74"/>
      <c r="D38" s="74"/>
      <c r="E38" s="77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2.75" customHeight="1" x14ac:dyDescent="0.2">
      <c r="A39" s="74"/>
      <c r="B39" s="74"/>
      <c r="C39" s="74"/>
      <c r="D39" s="74"/>
      <c r="E39" s="77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2.75" customHeight="1" x14ac:dyDescent="0.2">
      <c r="A40" s="74"/>
      <c r="B40" s="74"/>
      <c r="C40" s="74"/>
      <c r="D40" s="74"/>
      <c r="E40" s="77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2.75" customHeight="1" x14ac:dyDescent="0.2">
      <c r="A41" s="74"/>
      <c r="B41" s="74"/>
      <c r="C41" s="74"/>
      <c r="D41" s="74"/>
      <c r="E41" s="77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2.75" customHeight="1" x14ac:dyDescent="0.2">
      <c r="A42" s="74"/>
      <c r="B42" s="74"/>
      <c r="C42" s="74"/>
      <c r="D42" s="74"/>
      <c r="E42" s="77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2.75" customHeight="1" x14ac:dyDescent="0.2">
      <c r="A43" s="74"/>
      <c r="B43" s="74"/>
      <c r="C43" s="74"/>
      <c r="D43" s="74"/>
      <c r="E43" s="77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2.75" customHeight="1" x14ac:dyDescent="0.2">
      <c r="A44" s="74"/>
      <c r="B44" s="74"/>
      <c r="C44" s="74"/>
      <c r="D44" s="74"/>
      <c r="E44" s="77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2.75" customHeight="1" x14ac:dyDescent="0.2">
      <c r="A45" s="74"/>
      <c r="B45" s="74"/>
      <c r="C45" s="74"/>
      <c r="D45" s="74"/>
      <c r="E45" s="77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2.75" customHeight="1" x14ac:dyDescent="0.2">
      <c r="A46" s="74"/>
      <c r="B46" s="74"/>
      <c r="C46" s="74"/>
      <c r="D46" s="74"/>
      <c r="E46" s="77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2.75" customHeight="1" x14ac:dyDescent="0.2">
      <c r="A47" s="74"/>
      <c r="B47" s="74"/>
      <c r="C47" s="74"/>
      <c r="D47" s="74"/>
      <c r="E47" s="77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2.75" customHeight="1" x14ac:dyDescent="0.2">
      <c r="A48" s="74"/>
      <c r="B48" s="74"/>
      <c r="C48" s="74"/>
      <c r="D48" s="74"/>
      <c r="E48" s="77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2.75" customHeight="1" x14ac:dyDescent="0.2">
      <c r="A49" s="74"/>
      <c r="B49" s="74"/>
      <c r="C49" s="74"/>
      <c r="D49" s="74"/>
      <c r="E49" s="77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2.75" customHeight="1" x14ac:dyDescent="0.2">
      <c r="A50" s="74"/>
      <c r="B50" s="74"/>
      <c r="C50" s="74"/>
      <c r="D50" s="74"/>
      <c r="E50" s="77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2.75" customHeight="1" x14ac:dyDescent="0.2">
      <c r="A51" s="74"/>
      <c r="B51" s="74"/>
      <c r="C51" s="74"/>
      <c r="D51" s="74"/>
      <c r="E51" s="77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2.75" customHeight="1" x14ac:dyDescent="0.2">
      <c r="A52" s="74"/>
      <c r="B52" s="74"/>
      <c r="C52" s="74"/>
      <c r="D52" s="74"/>
      <c r="E52" s="77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2.75" customHeight="1" x14ac:dyDescent="0.2">
      <c r="A53" s="74"/>
      <c r="B53" s="74"/>
      <c r="C53" s="74"/>
      <c r="D53" s="74"/>
      <c r="E53" s="77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2.75" customHeight="1" x14ac:dyDescent="0.2">
      <c r="A54" s="74"/>
      <c r="B54" s="74"/>
      <c r="C54" s="74"/>
      <c r="D54" s="74"/>
      <c r="E54" s="77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2.75" customHeight="1" x14ac:dyDescent="0.2">
      <c r="A55" s="74"/>
      <c r="B55" s="74"/>
      <c r="C55" s="74"/>
      <c r="D55" s="74"/>
      <c r="E55" s="77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2.75" customHeight="1" x14ac:dyDescent="0.2">
      <c r="A56" s="74"/>
      <c r="B56" s="74"/>
      <c r="C56" s="74"/>
      <c r="D56" s="74"/>
      <c r="E56" s="77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2.75" customHeight="1" x14ac:dyDescent="0.2">
      <c r="A57" s="74"/>
      <c r="B57" s="74"/>
      <c r="C57" s="74"/>
      <c r="D57" s="74"/>
      <c r="E57" s="77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2.75" customHeight="1" x14ac:dyDescent="0.2">
      <c r="A58" s="74"/>
      <c r="B58" s="74"/>
      <c r="C58" s="74"/>
      <c r="D58" s="74"/>
      <c r="E58" s="77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2.75" customHeight="1" x14ac:dyDescent="0.2">
      <c r="A59" s="74"/>
      <c r="B59" s="74"/>
      <c r="C59" s="74"/>
      <c r="D59" s="74"/>
      <c r="E59" s="77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2.75" customHeight="1" x14ac:dyDescent="0.2">
      <c r="A60" s="74"/>
      <c r="B60" s="74"/>
      <c r="C60" s="74"/>
      <c r="D60" s="74"/>
      <c r="E60" s="77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2.75" customHeight="1" x14ac:dyDescent="0.2">
      <c r="A61" s="74"/>
      <c r="B61" s="74"/>
      <c r="C61" s="74"/>
      <c r="D61" s="74"/>
      <c r="E61" s="77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2.75" customHeight="1" x14ac:dyDescent="0.2">
      <c r="A62" s="74"/>
      <c r="B62" s="74"/>
      <c r="C62" s="74"/>
      <c r="D62" s="74"/>
      <c r="E62" s="77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2.75" customHeight="1" x14ac:dyDescent="0.2">
      <c r="A63" s="74"/>
      <c r="B63" s="74"/>
      <c r="C63" s="74"/>
      <c r="D63" s="74"/>
      <c r="E63" s="77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2.75" customHeight="1" x14ac:dyDescent="0.2">
      <c r="A64" s="74"/>
      <c r="B64" s="74"/>
      <c r="C64" s="74"/>
      <c r="D64" s="74"/>
      <c r="E64" s="77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2.75" customHeight="1" x14ac:dyDescent="0.2">
      <c r="A65" s="74"/>
      <c r="B65" s="74"/>
      <c r="C65" s="74"/>
      <c r="D65" s="74"/>
      <c r="E65" s="77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2.75" customHeight="1" x14ac:dyDescent="0.2">
      <c r="A66" s="74"/>
      <c r="B66" s="74"/>
      <c r="C66" s="74"/>
      <c r="D66" s="74"/>
      <c r="E66" s="77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2.75" customHeight="1" x14ac:dyDescent="0.2">
      <c r="A67" s="74"/>
      <c r="B67" s="74"/>
      <c r="C67" s="74"/>
      <c r="D67" s="74"/>
      <c r="E67" s="77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2.75" customHeight="1" x14ac:dyDescent="0.2">
      <c r="A68" s="74"/>
      <c r="B68" s="74"/>
      <c r="C68" s="74"/>
      <c r="D68" s="74"/>
      <c r="E68" s="77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2.75" customHeight="1" x14ac:dyDescent="0.2">
      <c r="A69" s="74"/>
      <c r="B69" s="74"/>
      <c r="C69" s="74"/>
      <c r="D69" s="74"/>
      <c r="E69" s="77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2.75" customHeight="1" x14ac:dyDescent="0.2">
      <c r="A70" s="74"/>
      <c r="B70" s="74"/>
      <c r="C70" s="74"/>
      <c r="D70" s="74"/>
      <c r="E70" s="77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2.75" customHeight="1" x14ac:dyDescent="0.2">
      <c r="A71" s="74"/>
      <c r="B71" s="74"/>
      <c r="C71" s="74"/>
      <c r="D71" s="74"/>
      <c r="E71" s="77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2.75" customHeight="1" x14ac:dyDescent="0.2">
      <c r="A72" s="74"/>
      <c r="B72" s="74"/>
      <c r="C72" s="74"/>
      <c r="D72" s="74"/>
      <c r="E72" s="77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2.75" customHeight="1" x14ac:dyDescent="0.2">
      <c r="A73" s="74"/>
      <c r="B73" s="74"/>
      <c r="C73" s="74"/>
      <c r="D73" s="74"/>
      <c r="E73" s="77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2.75" customHeight="1" x14ac:dyDescent="0.2">
      <c r="A74" s="74"/>
      <c r="B74" s="74"/>
      <c r="C74" s="74"/>
      <c r="D74" s="74"/>
      <c r="E74" s="77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2.75" customHeight="1" x14ac:dyDescent="0.2">
      <c r="A75" s="74"/>
      <c r="B75" s="74"/>
      <c r="C75" s="74"/>
      <c r="D75" s="74"/>
      <c r="E75" s="77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2.75" customHeight="1" x14ac:dyDescent="0.2">
      <c r="A76" s="74"/>
      <c r="B76" s="74"/>
      <c r="C76" s="74"/>
      <c r="D76" s="74"/>
      <c r="E76" s="77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2.75" customHeight="1" x14ac:dyDescent="0.2">
      <c r="A77" s="74"/>
      <c r="B77" s="74"/>
      <c r="C77" s="74"/>
      <c r="D77" s="74"/>
      <c r="E77" s="77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2.75" customHeight="1" x14ac:dyDescent="0.2">
      <c r="A78" s="74"/>
      <c r="B78" s="74"/>
      <c r="C78" s="74"/>
      <c r="D78" s="74"/>
      <c r="E78" s="77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2.75" customHeight="1" x14ac:dyDescent="0.2">
      <c r="A79" s="74"/>
      <c r="B79" s="74"/>
      <c r="C79" s="74"/>
      <c r="D79" s="74"/>
      <c r="E79" s="77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2.75" customHeight="1" x14ac:dyDescent="0.2">
      <c r="A80" s="74"/>
      <c r="B80" s="74"/>
      <c r="C80" s="74"/>
      <c r="D80" s="74"/>
      <c r="E80" s="77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2.75" customHeight="1" x14ac:dyDescent="0.2">
      <c r="A81" s="74"/>
      <c r="B81" s="74"/>
      <c r="C81" s="74"/>
      <c r="D81" s="74"/>
      <c r="E81" s="77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2.75" customHeight="1" x14ac:dyDescent="0.2">
      <c r="A82" s="74"/>
      <c r="B82" s="74"/>
      <c r="C82" s="74"/>
      <c r="D82" s="74"/>
      <c r="E82" s="77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2.75" customHeight="1" x14ac:dyDescent="0.2">
      <c r="A83" s="74"/>
      <c r="B83" s="74"/>
      <c r="C83" s="74"/>
      <c r="D83" s="74"/>
      <c r="E83" s="77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2.75" customHeight="1" x14ac:dyDescent="0.2">
      <c r="A84" s="74"/>
      <c r="B84" s="74"/>
      <c r="C84" s="74"/>
      <c r="D84" s="74"/>
      <c r="E84" s="77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2.75" customHeight="1" x14ac:dyDescent="0.2">
      <c r="A85" s="74"/>
      <c r="B85" s="74"/>
      <c r="C85" s="74"/>
      <c r="D85" s="74"/>
      <c r="E85" s="77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2.75" customHeight="1" x14ac:dyDescent="0.2">
      <c r="A86" s="74"/>
      <c r="B86" s="74"/>
      <c r="C86" s="74"/>
      <c r="D86" s="74"/>
      <c r="E86" s="77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2.75" customHeight="1" x14ac:dyDescent="0.2">
      <c r="A87" s="74"/>
      <c r="B87" s="74"/>
      <c r="C87" s="74"/>
      <c r="D87" s="74"/>
      <c r="E87" s="77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2.75" customHeight="1" x14ac:dyDescent="0.2">
      <c r="A88" s="74"/>
      <c r="B88" s="74"/>
      <c r="C88" s="74"/>
      <c r="D88" s="74"/>
      <c r="E88" s="77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2.75" customHeight="1" x14ac:dyDescent="0.2">
      <c r="A89" s="74"/>
      <c r="B89" s="74"/>
      <c r="C89" s="74"/>
      <c r="D89" s="74"/>
      <c r="E89" s="77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2.75" customHeight="1" x14ac:dyDescent="0.2">
      <c r="A90" s="74"/>
      <c r="B90" s="74"/>
      <c r="C90" s="74"/>
      <c r="D90" s="74"/>
      <c r="E90" s="77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2.75" customHeight="1" x14ac:dyDescent="0.2">
      <c r="A91" s="74"/>
      <c r="B91" s="74"/>
      <c r="C91" s="74"/>
      <c r="D91" s="74"/>
      <c r="E91" s="77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2.75" customHeight="1" x14ac:dyDescent="0.2">
      <c r="A92" s="74"/>
      <c r="B92" s="74"/>
      <c r="C92" s="74"/>
      <c r="D92" s="74"/>
      <c r="E92" s="77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2.75" customHeight="1" x14ac:dyDescent="0.2">
      <c r="A93" s="74"/>
      <c r="B93" s="74"/>
      <c r="C93" s="74"/>
      <c r="D93" s="74"/>
      <c r="E93" s="77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2.75" customHeight="1" x14ac:dyDescent="0.2">
      <c r="A94" s="74"/>
      <c r="B94" s="74"/>
      <c r="C94" s="74"/>
      <c r="D94" s="74"/>
      <c r="E94" s="77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2.75" customHeight="1" x14ac:dyDescent="0.2">
      <c r="A95" s="74"/>
      <c r="B95" s="74"/>
      <c r="C95" s="74"/>
      <c r="D95" s="74"/>
      <c r="E95" s="77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2.75" customHeight="1" x14ac:dyDescent="0.2">
      <c r="A96" s="74"/>
      <c r="B96" s="74"/>
      <c r="C96" s="74"/>
      <c r="D96" s="74"/>
      <c r="E96" s="77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2.75" customHeight="1" x14ac:dyDescent="0.2">
      <c r="A97" s="74"/>
      <c r="B97" s="74"/>
      <c r="C97" s="74"/>
      <c r="D97" s="74"/>
      <c r="E97" s="77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2.75" customHeight="1" x14ac:dyDescent="0.2">
      <c r="A98" s="74"/>
      <c r="B98" s="74"/>
      <c r="C98" s="74"/>
      <c r="D98" s="74"/>
      <c r="E98" s="77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2.75" customHeight="1" x14ac:dyDescent="0.2">
      <c r="A99" s="74"/>
      <c r="B99" s="74"/>
      <c r="C99" s="74"/>
      <c r="D99" s="74"/>
      <c r="E99" s="77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2.75" customHeight="1" x14ac:dyDescent="0.2">
      <c r="A100" s="74"/>
      <c r="B100" s="74"/>
      <c r="C100" s="74"/>
      <c r="D100" s="74"/>
      <c r="E100" s="77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2.75" customHeight="1" x14ac:dyDescent="0.2">
      <c r="A101" s="74"/>
      <c r="B101" s="74"/>
      <c r="C101" s="74"/>
      <c r="D101" s="74"/>
      <c r="E101" s="77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2.75" customHeight="1" x14ac:dyDescent="0.2">
      <c r="A102" s="74"/>
      <c r="B102" s="74"/>
      <c r="C102" s="74"/>
      <c r="D102" s="74"/>
      <c r="E102" s="77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2.75" customHeight="1" x14ac:dyDescent="0.2">
      <c r="A103" s="74"/>
      <c r="B103" s="74"/>
      <c r="C103" s="74"/>
      <c r="D103" s="74"/>
      <c r="E103" s="77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2.75" customHeight="1" x14ac:dyDescent="0.2">
      <c r="A104" s="74"/>
      <c r="B104" s="74"/>
      <c r="C104" s="74"/>
      <c r="D104" s="74"/>
      <c r="E104" s="77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2.75" customHeight="1" x14ac:dyDescent="0.2">
      <c r="A105" s="74"/>
      <c r="B105" s="74"/>
      <c r="C105" s="74"/>
      <c r="D105" s="74"/>
      <c r="E105" s="77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2.75" customHeight="1" x14ac:dyDescent="0.2">
      <c r="A106" s="74"/>
      <c r="B106" s="74"/>
      <c r="C106" s="74"/>
      <c r="D106" s="74"/>
      <c r="E106" s="77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2.75" customHeight="1" x14ac:dyDescent="0.2">
      <c r="A107" s="74"/>
      <c r="B107" s="74"/>
      <c r="C107" s="74"/>
      <c r="D107" s="74"/>
      <c r="E107" s="77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2.75" customHeight="1" x14ac:dyDescent="0.2">
      <c r="A108" s="74"/>
      <c r="B108" s="74"/>
      <c r="C108" s="74"/>
      <c r="D108" s="74"/>
      <c r="E108" s="77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2.75" customHeight="1" x14ac:dyDescent="0.2">
      <c r="A109" s="74"/>
      <c r="B109" s="74"/>
      <c r="C109" s="74"/>
      <c r="D109" s="74"/>
      <c r="E109" s="77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2.75" customHeight="1" x14ac:dyDescent="0.2">
      <c r="A110" s="74"/>
      <c r="B110" s="74"/>
      <c r="C110" s="74"/>
      <c r="D110" s="74"/>
      <c r="E110" s="77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2.75" customHeight="1" x14ac:dyDescent="0.2">
      <c r="A111" s="74"/>
      <c r="B111" s="74"/>
      <c r="C111" s="74"/>
      <c r="D111" s="74"/>
      <c r="E111" s="77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2.75" customHeight="1" x14ac:dyDescent="0.2">
      <c r="A112" s="74"/>
      <c r="B112" s="74"/>
      <c r="C112" s="74"/>
      <c r="D112" s="74"/>
      <c r="E112" s="77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2.75" customHeight="1" x14ac:dyDescent="0.2">
      <c r="A113" s="74"/>
      <c r="B113" s="74"/>
      <c r="C113" s="74"/>
      <c r="D113" s="74"/>
      <c r="E113" s="77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2.75" customHeight="1" x14ac:dyDescent="0.2">
      <c r="A114" s="74"/>
      <c r="B114" s="74"/>
      <c r="C114" s="74"/>
      <c r="D114" s="74"/>
      <c r="E114" s="77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2.75" customHeight="1" x14ac:dyDescent="0.2">
      <c r="A115" s="74"/>
      <c r="B115" s="74"/>
      <c r="C115" s="74"/>
      <c r="D115" s="74"/>
      <c r="E115" s="77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2.75" customHeight="1" x14ac:dyDescent="0.2">
      <c r="A116" s="74"/>
      <c r="B116" s="74"/>
      <c r="C116" s="74"/>
      <c r="D116" s="74"/>
      <c r="E116" s="77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2.75" customHeight="1" x14ac:dyDescent="0.2">
      <c r="A117" s="74"/>
      <c r="B117" s="74"/>
      <c r="C117" s="74"/>
      <c r="D117" s="74"/>
      <c r="E117" s="77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2.75" customHeight="1" x14ac:dyDescent="0.2">
      <c r="A118" s="74"/>
      <c r="B118" s="74"/>
      <c r="C118" s="74"/>
      <c r="D118" s="74"/>
      <c r="E118" s="77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2.75" customHeight="1" x14ac:dyDescent="0.2">
      <c r="A119" s="74"/>
      <c r="B119" s="74"/>
      <c r="C119" s="74"/>
      <c r="D119" s="74"/>
      <c r="E119" s="77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2.75" customHeight="1" x14ac:dyDescent="0.2">
      <c r="A120" s="74"/>
      <c r="B120" s="74"/>
      <c r="C120" s="74"/>
      <c r="D120" s="74"/>
      <c r="E120" s="77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2.75" customHeight="1" x14ac:dyDescent="0.2">
      <c r="A121" s="74"/>
      <c r="B121" s="74"/>
      <c r="C121" s="74"/>
      <c r="D121" s="74"/>
      <c r="E121" s="77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2.75" customHeight="1" x14ac:dyDescent="0.2">
      <c r="A122" s="74"/>
      <c r="B122" s="74"/>
      <c r="C122" s="74"/>
      <c r="D122" s="74"/>
      <c r="E122" s="77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2.75" customHeight="1" x14ac:dyDescent="0.2">
      <c r="A123" s="74"/>
      <c r="B123" s="74"/>
      <c r="C123" s="74"/>
      <c r="D123" s="74"/>
      <c r="E123" s="77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2.75" customHeight="1" x14ac:dyDescent="0.2">
      <c r="A124" s="74"/>
      <c r="B124" s="74"/>
      <c r="C124" s="74"/>
      <c r="D124" s="74"/>
      <c r="E124" s="77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2.75" customHeight="1" x14ac:dyDescent="0.2">
      <c r="A125" s="74"/>
      <c r="B125" s="74"/>
      <c r="C125" s="74"/>
      <c r="D125" s="74"/>
      <c r="E125" s="77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2.75" customHeight="1" x14ac:dyDescent="0.2">
      <c r="A126" s="74"/>
      <c r="B126" s="74"/>
      <c r="C126" s="74"/>
      <c r="D126" s="74"/>
      <c r="E126" s="77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2.75" customHeight="1" x14ac:dyDescent="0.2">
      <c r="A127" s="74"/>
      <c r="B127" s="74"/>
      <c r="C127" s="74"/>
      <c r="D127" s="74"/>
      <c r="E127" s="77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2.75" customHeight="1" x14ac:dyDescent="0.2">
      <c r="A128" s="74"/>
      <c r="B128" s="74"/>
      <c r="C128" s="74"/>
      <c r="D128" s="74"/>
      <c r="E128" s="77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2.75" customHeight="1" x14ac:dyDescent="0.2">
      <c r="A129" s="74"/>
      <c r="B129" s="74"/>
      <c r="C129" s="74"/>
      <c r="D129" s="74"/>
      <c r="E129" s="77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2.75" customHeight="1" x14ac:dyDescent="0.2">
      <c r="A130" s="74"/>
      <c r="B130" s="74"/>
      <c r="C130" s="74"/>
      <c r="D130" s="74"/>
      <c r="E130" s="77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2.75" customHeight="1" x14ac:dyDescent="0.2">
      <c r="A131" s="74"/>
      <c r="B131" s="74"/>
      <c r="C131" s="74"/>
      <c r="D131" s="74"/>
      <c r="E131" s="77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2.75" customHeight="1" x14ac:dyDescent="0.2">
      <c r="A132" s="74"/>
      <c r="B132" s="74"/>
      <c r="C132" s="74"/>
      <c r="D132" s="74"/>
      <c r="E132" s="77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2.75" customHeight="1" x14ac:dyDescent="0.2">
      <c r="A133" s="74"/>
      <c r="B133" s="74"/>
      <c r="C133" s="74"/>
      <c r="D133" s="74"/>
      <c r="E133" s="77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2.75" customHeight="1" x14ac:dyDescent="0.2">
      <c r="A134" s="74"/>
      <c r="B134" s="74"/>
      <c r="C134" s="74"/>
      <c r="D134" s="74"/>
      <c r="E134" s="77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2.75" customHeight="1" x14ac:dyDescent="0.2">
      <c r="A135" s="74"/>
      <c r="B135" s="74"/>
      <c r="C135" s="74"/>
      <c r="D135" s="74"/>
      <c r="E135" s="77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2.75" customHeight="1" x14ac:dyDescent="0.2">
      <c r="A136" s="74"/>
      <c r="B136" s="74"/>
      <c r="C136" s="74"/>
      <c r="D136" s="74"/>
      <c r="E136" s="77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2.75" customHeight="1" x14ac:dyDescent="0.2">
      <c r="A137" s="74"/>
      <c r="B137" s="74"/>
      <c r="C137" s="74"/>
      <c r="D137" s="74"/>
      <c r="E137" s="77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2.75" customHeight="1" x14ac:dyDescent="0.2">
      <c r="A138" s="74"/>
      <c r="B138" s="74"/>
      <c r="C138" s="74"/>
      <c r="D138" s="74"/>
      <c r="E138" s="77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2.75" customHeight="1" x14ac:dyDescent="0.2">
      <c r="A139" s="74"/>
      <c r="B139" s="74"/>
      <c r="C139" s="74"/>
      <c r="D139" s="74"/>
      <c r="E139" s="77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2.75" customHeight="1" x14ac:dyDescent="0.2">
      <c r="A140" s="74"/>
      <c r="B140" s="74"/>
      <c r="C140" s="74"/>
      <c r="D140" s="74"/>
      <c r="E140" s="77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2.75" customHeight="1" x14ac:dyDescent="0.2">
      <c r="A141" s="74"/>
      <c r="B141" s="74"/>
      <c r="C141" s="74"/>
      <c r="D141" s="74"/>
      <c r="E141" s="77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2.75" customHeight="1" x14ac:dyDescent="0.2">
      <c r="A142" s="74"/>
      <c r="B142" s="74"/>
      <c r="C142" s="74"/>
      <c r="D142" s="74"/>
      <c r="E142" s="77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2.75" customHeight="1" x14ac:dyDescent="0.2">
      <c r="A143" s="74"/>
      <c r="B143" s="74"/>
      <c r="C143" s="74"/>
      <c r="D143" s="74"/>
      <c r="E143" s="77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2.75" customHeight="1" x14ac:dyDescent="0.2">
      <c r="A144" s="74"/>
      <c r="B144" s="74"/>
      <c r="C144" s="74"/>
      <c r="D144" s="74"/>
      <c r="E144" s="77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2.75" customHeight="1" x14ac:dyDescent="0.2">
      <c r="A145" s="74"/>
      <c r="B145" s="74"/>
      <c r="C145" s="74"/>
      <c r="D145" s="74"/>
      <c r="E145" s="77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2.75" customHeight="1" x14ac:dyDescent="0.2">
      <c r="A146" s="74"/>
      <c r="B146" s="74"/>
      <c r="C146" s="74"/>
      <c r="D146" s="74"/>
      <c r="E146" s="77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2.75" customHeight="1" x14ac:dyDescent="0.2">
      <c r="A147" s="74"/>
      <c r="B147" s="74"/>
      <c r="C147" s="74"/>
      <c r="D147" s="74"/>
      <c r="E147" s="77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2.75" customHeight="1" x14ac:dyDescent="0.2">
      <c r="A148" s="74"/>
      <c r="B148" s="74"/>
      <c r="C148" s="74"/>
      <c r="D148" s="74"/>
      <c r="E148" s="77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2.75" customHeight="1" x14ac:dyDescent="0.2">
      <c r="A149" s="74"/>
      <c r="B149" s="74"/>
      <c r="C149" s="74"/>
      <c r="D149" s="74"/>
      <c r="E149" s="77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2.75" customHeight="1" x14ac:dyDescent="0.2">
      <c r="A150" s="74"/>
      <c r="B150" s="74"/>
      <c r="C150" s="74"/>
      <c r="D150" s="74"/>
      <c r="E150" s="77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2.75" customHeight="1" x14ac:dyDescent="0.2">
      <c r="A151" s="74"/>
      <c r="B151" s="74"/>
      <c r="C151" s="74"/>
      <c r="D151" s="74"/>
      <c r="E151" s="77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2.75" customHeight="1" x14ac:dyDescent="0.2">
      <c r="A152" s="74"/>
      <c r="B152" s="74"/>
      <c r="C152" s="74"/>
      <c r="D152" s="74"/>
      <c r="E152" s="77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2.75" customHeight="1" x14ac:dyDescent="0.2">
      <c r="A153" s="74"/>
      <c r="B153" s="74"/>
      <c r="C153" s="74"/>
      <c r="D153" s="74"/>
      <c r="E153" s="77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2.75" customHeight="1" x14ac:dyDescent="0.2">
      <c r="A154" s="74"/>
      <c r="B154" s="74"/>
      <c r="C154" s="74"/>
      <c r="D154" s="74"/>
      <c r="E154" s="77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2.75" customHeight="1" x14ac:dyDescent="0.2">
      <c r="A155" s="74"/>
      <c r="B155" s="74"/>
      <c r="C155" s="74"/>
      <c r="D155" s="74"/>
      <c r="E155" s="77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2.75" customHeight="1" x14ac:dyDescent="0.2">
      <c r="A156" s="74"/>
      <c r="B156" s="74"/>
      <c r="C156" s="74"/>
      <c r="D156" s="74"/>
      <c r="E156" s="77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2.75" customHeight="1" x14ac:dyDescent="0.2">
      <c r="A157" s="74"/>
      <c r="B157" s="74"/>
      <c r="C157" s="74"/>
      <c r="D157" s="74"/>
      <c r="E157" s="77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2.75" customHeight="1" x14ac:dyDescent="0.2">
      <c r="A158" s="74"/>
      <c r="B158" s="74"/>
      <c r="C158" s="74"/>
      <c r="D158" s="74"/>
      <c r="E158" s="77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2.75" customHeight="1" x14ac:dyDescent="0.2">
      <c r="A159" s="74"/>
      <c r="B159" s="74"/>
      <c r="C159" s="74"/>
      <c r="D159" s="74"/>
      <c r="E159" s="77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2.75" customHeight="1" x14ac:dyDescent="0.2">
      <c r="A160" s="74"/>
      <c r="B160" s="74"/>
      <c r="C160" s="74"/>
      <c r="D160" s="74"/>
      <c r="E160" s="77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2.75" customHeight="1" x14ac:dyDescent="0.2">
      <c r="A161" s="74"/>
      <c r="B161" s="74"/>
      <c r="C161" s="74"/>
      <c r="D161" s="74"/>
      <c r="E161" s="77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2.75" customHeight="1" x14ac:dyDescent="0.2">
      <c r="A162" s="74"/>
      <c r="B162" s="74"/>
      <c r="C162" s="74"/>
      <c r="D162" s="74"/>
      <c r="E162" s="77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2.75" customHeight="1" x14ac:dyDescent="0.2">
      <c r="A163" s="74"/>
      <c r="B163" s="74"/>
      <c r="C163" s="74"/>
      <c r="D163" s="74"/>
      <c r="E163" s="77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2.75" customHeight="1" x14ac:dyDescent="0.2">
      <c r="A164" s="74"/>
      <c r="B164" s="74"/>
      <c r="C164" s="74"/>
      <c r="D164" s="74"/>
      <c r="E164" s="77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2.75" customHeight="1" x14ac:dyDescent="0.2">
      <c r="A165" s="74"/>
      <c r="B165" s="74"/>
      <c r="C165" s="74"/>
      <c r="D165" s="74"/>
      <c r="E165" s="77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2.75" customHeight="1" x14ac:dyDescent="0.2">
      <c r="A166" s="74"/>
      <c r="B166" s="74"/>
      <c r="C166" s="74"/>
      <c r="D166" s="74"/>
      <c r="E166" s="77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2.75" customHeight="1" x14ac:dyDescent="0.2">
      <c r="A167" s="74"/>
      <c r="B167" s="74"/>
      <c r="C167" s="74"/>
      <c r="D167" s="74"/>
      <c r="E167" s="77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2.75" customHeight="1" x14ac:dyDescent="0.2">
      <c r="A168" s="74"/>
      <c r="B168" s="74"/>
      <c r="C168" s="74"/>
      <c r="D168" s="74"/>
      <c r="E168" s="77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2.75" customHeight="1" x14ac:dyDescent="0.2">
      <c r="A169" s="74"/>
      <c r="B169" s="74"/>
      <c r="C169" s="74"/>
      <c r="D169" s="74"/>
      <c r="E169" s="77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2.75" customHeight="1" x14ac:dyDescent="0.2">
      <c r="A170" s="74"/>
      <c r="B170" s="74"/>
      <c r="C170" s="74"/>
      <c r="D170" s="74"/>
      <c r="E170" s="77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2.75" customHeight="1" x14ac:dyDescent="0.2">
      <c r="A171" s="74"/>
      <c r="B171" s="74"/>
      <c r="C171" s="74"/>
      <c r="D171" s="74"/>
      <c r="E171" s="77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2.75" customHeight="1" x14ac:dyDescent="0.2">
      <c r="A172" s="74"/>
      <c r="B172" s="74"/>
      <c r="C172" s="74"/>
      <c r="D172" s="74"/>
      <c r="E172" s="77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2.75" customHeight="1" x14ac:dyDescent="0.2">
      <c r="A173" s="74"/>
      <c r="B173" s="74"/>
      <c r="C173" s="74"/>
      <c r="D173" s="74"/>
      <c r="E173" s="77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2.75" customHeight="1" x14ac:dyDescent="0.2">
      <c r="A174" s="74"/>
      <c r="B174" s="74"/>
      <c r="C174" s="74"/>
      <c r="D174" s="74"/>
      <c r="E174" s="77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2.75" customHeight="1" x14ac:dyDescent="0.2">
      <c r="A175" s="74"/>
      <c r="B175" s="74"/>
      <c r="C175" s="74"/>
      <c r="D175" s="74"/>
      <c r="E175" s="77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2.75" customHeight="1" x14ac:dyDescent="0.2">
      <c r="A176" s="74"/>
      <c r="B176" s="74"/>
      <c r="C176" s="74"/>
      <c r="D176" s="74"/>
      <c r="E176" s="77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2.75" customHeight="1" x14ac:dyDescent="0.2">
      <c r="A177" s="74"/>
      <c r="B177" s="74"/>
      <c r="C177" s="74"/>
      <c r="D177" s="74"/>
      <c r="E177" s="77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2.75" customHeight="1" x14ac:dyDescent="0.2">
      <c r="A178" s="74"/>
      <c r="B178" s="74"/>
      <c r="C178" s="74"/>
      <c r="D178" s="74"/>
      <c r="E178" s="77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2.75" customHeight="1" x14ac:dyDescent="0.2">
      <c r="A179" s="74"/>
      <c r="B179" s="74"/>
      <c r="C179" s="74"/>
      <c r="D179" s="74"/>
      <c r="E179" s="77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2.75" customHeight="1" x14ac:dyDescent="0.2">
      <c r="A180" s="74"/>
      <c r="B180" s="74"/>
      <c r="C180" s="74"/>
      <c r="D180" s="74"/>
      <c r="E180" s="77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2.75" customHeight="1" x14ac:dyDescent="0.2">
      <c r="A181" s="74"/>
      <c r="B181" s="74"/>
      <c r="C181" s="74"/>
      <c r="D181" s="74"/>
      <c r="E181" s="77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2.75" customHeight="1" x14ac:dyDescent="0.2">
      <c r="A182" s="74"/>
      <c r="B182" s="74"/>
      <c r="C182" s="74"/>
      <c r="D182" s="74"/>
      <c r="E182" s="77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2.75" customHeight="1" x14ac:dyDescent="0.2">
      <c r="A183" s="74"/>
      <c r="B183" s="74"/>
      <c r="C183" s="74"/>
      <c r="D183" s="74"/>
      <c r="E183" s="77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2.75" customHeight="1" x14ac:dyDescent="0.2">
      <c r="A184" s="74"/>
      <c r="B184" s="74"/>
      <c r="C184" s="74"/>
      <c r="D184" s="74"/>
      <c r="E184" s="77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2.75" customHeight="1" x14ac:dyDescent="0.2">
      <c r="A185" s="74"/>
      <c r="B185" s="74"/>
      <c r="C185" s="74"/>
      <c r="D185" s="74"/>
      <c r="E185" s="77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2.75" customHeight="1" x14ac:dyDescent="0.2">
      <c r="A186" s="74"/>
      <c r="B186" s="74"/>
      <c r="C186" s="74"/>
      <c r="D186" s="74"/>
      <c r="E186" s="77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2.75" customHeight="1" x14ac:dyDescent="0.2">
      <c r="A187" s="74"/>
      <c r="B187" s="74"/>
      <c r="C187" s="74"/>
      <c r="D187" s="74"/>
      <c r="E187" s="77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2.75" customHeight="1" x14ac:dyDescent="0.2">
      <c r="A188" s="74"/>
      <c r="B188" s="74"/>
      <c r="C188" s="74"/>
      <c r="D188" s="74"/>
      <c r="E188" s="77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2.75" customHeight="1" x14ac:dyDescent="0.2">
      <c r="A189" s="74"/>
      <c r="B189" s="74"/>
      <c r="C189" s="74"/>
      <c r="D189" s="74"/>
      <c r="E189" s="77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2.75" customHeight="1" x14ac:dyDescent="0.2">
      <c r="A190" s="74"/>
      <c r="B190" s="74"/>
      <c r="C190" s="74"/>
      <c r="D190" s="74"/>
      <c r="E190" s="77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2.75" customHeight="1" x14ac:dyDescent="0.2">
      <c r="A191" s="74"/>
      <c r="B191" s="74"/>
      <c r="C191" s="74"/>
      <c r="D191" s="74"/>
      <c r="E191" s="77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2.75" customHeight="1" x14ac:dyDescent="0.2">
      <c r="A192" s="74"/>
      <c r="B192" s="74"/>
      <c r="C192" s="74"/>
      <c r="D192" s="74"/>
      <c r="E192" s="77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2.75" customHeight="1" x14ac:dyDescent="0.2">
      <c r="A193" s="74"/>
      <c r="B193" s="74"/>
      <c r="C193" s="74"/>
      <c r="D193" s="74"/>
      <c r="E193" s="77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2.75" customHeight="1" x14ac:dyDescent="0.2">
      <c r="A194" s="74"/>
      <c r="B194" s="74"/>
      <c r="C194" s="74"/>
      <c r="D194" s="74"/>
      <c r="E194" s="77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2.75" customHeight="1" x14ac:dyDescent="0.2">
      <c r="A195" s="74"/>
      <c r="B195" s="74"/>
      <c r="C195" s="74"/>
      <c r="D195" s="74"/>
      <c r="E195" s="77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2.75" customHeight="1" x14ac:dyDescent="0.2">
      <c r="A196" s="74"/>
      <c r="B196" s="74"/>
      <c r="C196" s="74"/>
      <c r="D196" s="74"/>
      <c r="E196" s="77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2.75" customHeight="1" x14ac:dyDescent="0.2">
      <c r="A197" s="74"/>
      <c r="B197" s="74"/>
      <c r="C197" s="74"/>
      <c r="D197" s="74"/>
      <c r="E197" s="77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2.75" customHeight="1" x14ac:dyDescent="0.2">
      <c r="A198" s="74"/>
      <c r="B198" s="74"/>
      <c r="C198" s="74"/>
      <c r="D198" s="74"/>
      <c r="E198" s="77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2.75" customHeight="1" x14ac:dyDescent="0.2">
      <c r="A199" s="74"/>
      <c r="B199" s="74"/>
      <c r="C199" s="74"/>
      <c r="D199" s="74"/>
      <c r="E199" s="77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2.75" customHeight="1" x14ac:dyDescent="0.2">
      <c r="A200" s="74"/>
      <c r="B200" s="74"/>
      <c r="C200" s="74"/>
      <c r="D200" s="74"/>
      <c r="E200" s="77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2.75" customHeight="1" x14ac:dyDescent="0.2">
      <c r="A201" s="74"/>
      <c r="B201" s="74"/>
      <c r="C201" s="74"/>
      <c r="D201" s="74"/>
      <c r="E201" s="77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2.75" customHeight="1" x14ac:dyDescent="0.2">
      <c r="A202" s="74"/>
      <c r="B202" s="74"/>
      <c r="C202" s="74"/>
      <c r="D202" s="74"/>
      <c r="E202" s="77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2.75" customHeight="1" x14ac:dyDescent="0.2">
      <c r="A203" s="74"/>
      <c r="B203" s="74"/>
      <c r="C203" s="74"/>
      <c r="D203" s="74"/>
      <c r="E203" s="77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2.75" customHeight="1" x14ac:dyDescent="0.2">
      <c r="A204" s="74"/>
      <c r="B204" s="74"/>
      <c r="C204" s="74"/>
      <c r="D204" s="74"/>
      <c r="E204" s="77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2.75" customHeight="1" x14ac:dyDescent="0.2">
      <c r="A205" s="74"/>
      <c r="B205" s="74"/>
      <c r="C205" s="74"/>
      <c r="D205" s="74"/>
      <c r="E205" s="77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2.75" customHeight="1" x14ac:dyDescent="0.2">
      <c r="A206" s="74"/>
      <c r="B206" s="74"/>
      <c r="C206" s="74"/>
      <c r="D206" s="74"/>
      <c r="E206" s="77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2.75" customHeight="1" x14ac:dyDescent="0.2">
      <c r="A207" s="74"/>
      <c r="B207" s="74"/>
      <c r="C207" s="74"/>
      <c r="D207" s="74"/>
      <c r="E207" s="77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2.75" customHeight="1" x14ac:dyDescent="0.2">
      <c r="A208" s="74"/>
      <c r="B208" s="74"/>
      <c r="C208" s="74"/>
      <c r="D208" s="74"/>
      <c r="E208" s="77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2.75" customHeight="1" x14ac:dyDescent="0.2">
      <c r="A209" s="74"/>
      <c r="B209" s="74"/>
      <c r="C209" s="74"/>
      <c r="D209" s="74"/>
      <c r="E209" s="77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2.75" customHeight="1" x14ac:dyDescent="0.2">
      <c r="A210" s="74"/>
      <c r="B210" s="74"/>
      <c r="C210" s="74"/>
      <c r="D210" s="74"/>
      <c r="E210" s="77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2.75" customHeight="1" x14ac:dyDescent="0.2">
      <c r="A211" s="74"/>
      <c r="B211" s="74"/>
      <c r="C211" s="74"/>
      <c r="D211" s="74"/>
      <c r="E211" s="77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2.75" customHeight="1" x14ac:dyDescent="0.2">
      <c r="A212" s="74"/>
      <c r="B212" s="74"/>
      <c r="C212" s="74"/>
      <c r="D212" s="74"/>
      <c r="E212" s="77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2.75" customHeight="1" x14ac:dyDescent="0.2">
      <c r="A213" s="74"/>
      <c r="B213" s="74"/>
      <c r="C213" s="74"/>
      <c r="D213" s="74"/>
      <c r="E213" s="77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2.75" customHeight="1" x14ac:dyDescent="0.2">
      <c r="A214" s="74"/>
      <c r="B214" s="74"/>
      <c r="C214" s="74"/>
      <c r="D214" s="74"/>
      <c r="E214" s="77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2.75" customHeight="1" x14ac:dyDescent="0.2">
      <c r="A215" s="74"/>
      <c r="B215" s="74"/>
      <c r="C215" s="74"/>
      <c r="D215" s="74"/>
      <c r="E215" s="77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2.75" customHeight="1" x14ac:dyDescent="0.2">
      <c r="A216" s="74"/>
      <c r="B216" s="74"/>
      <c r="C216" s="74"/>
      <c r="D216" s="74"/>
      <c r="E216" s="77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2.75" customHeight="1" x14ac:dyDescent="0.2">
      <c r="A217" s="74"/>
      <c r="B217" s="74"/>
      <c r="C217" s="74"/>
      <c r="D217" s="74"/>
      <c r="E217" s="77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2.75" customHeight="1" x14ac:dyDescent="0.2">
      <c r="A218" s="74"/>
      <c r="B218" s="74"/>
      <c r="C218" s="74"/>
      <c r="D218" s="74"/>
      <c r="E218" s="77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2.75" customHeight="1" x14ac:dyDescent="0.2">
      <c r="A219" s="74"/>
      <c r="B219" s="74"/>
      <c r="C219" s="74"/>
      <c r="D219" s="74"/>
      <c r="E219" s="77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2.75" customHeight="1" x14ac:dyDescent="0.2">
      <c r="A220" s="74"/>
      <c r="B220" s="74"/>
      <c r="C220" s="74"/>
      <c r="D220" s="74"/>
      <c r="E220" s="77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2.75" customHeight="1" x14ac:dyDescent="0.2">
      <c r="A221" s="74"/>
      <c r="B221" s="74"/>
      <c r="C221" s="74"/>
      <c r="D221" s="74"/>
      <c r="E221" s="77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2.75" customHeight="1" x14ac:dyDescent="0.2">
      <c r="A222" s="74"/>
      <c r="B222" s="74"/>
      <c r="C222" s="74"/>
      <c r="D222" s="74"/>
      <c r="E222" s="77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2.75" customHeight="1" x14ac:dyDescent="0.2">
      <c r="A223" s="74"/>
      <c r="B223" s="74"/>
      <c r="C223" s="74"/>
      <c r="D223" s="74"/>
      <c r="E223" s="77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2.75" customHeight="1" x14ac:dyDescent="0.2">
      <c r="A224" s="74"/>
      <c r="B224" s="74"/>
      <c r="C224" s="74"/>
      <c r="D224" s="74"/>
      <c r="E224" s="77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2.75" customHeight="1" x14ac:dyDescent="0.2">
      <c r="A225" s="74"/>
      <c r="B225" s="74"/>
      <c r="C225" s="74"/>
      <c r="D225" s="74"/>
      <c r="E225" s="77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2.75" customHeight="1" x14ac:dyDescent="0.2">
      <c r="A226" s="74"/>
      <c r="B226" s="74"/>
      <c r="C226" s="74"/>
      <c r="D226" s="74"/>
      <c r="E226" s="77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2.75" customHeight="1" x14ac:dyDescent="0.2">
      <c r="A227" s="74"/>
      <c r="B227" s="74"/>
      <c r="C227" s="74"/>
      <c r="D227" s="74"/>
      <c r="E227" s="77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2.75" customHeight="1" x14ac:dyDescent="0.2">
      <c r="A228" s="74"/>
      <c r="B228" s="74"/>
      <c r="C228" s="74"/>
      <c r="D228" s="74"/>
      <c r="E228" s="77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2.75" customHeight="1" x14ac:dyDescent="0.2">
      <c r="A229" s="74"/>
      <c r="B229" s="74"/>
      <c r="C229" s="74"/>
      <c r="D229" s="74"/>
      <c r="E229" s="77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2.75" customHeight="1" x14ac:dyDescent="0.2">
      <c r="A230" s="74"/>
      <c r="B230" s="74"/>
      <c r="C230" s="74"/>
      <c r="D230" s="74"/>
      <c r="E230" s="77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2.75" customHeight="1" x14ac:dyDescent="0.2">
      <c r="A231" s="74"/>
      <c r="B231" s="74"/>
      <c r="C231" s="74"/>
      <c r="D231" s="74"/>
      <c r="E231" s="77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2.75" customHeight="1" x14ac:dyDescent="0.2">
      <c r="A232" s="74"/>
      <c r="B232" s="74"/>
      <c r="C232" s="74"/>
      <c r="D232" s="74"/>
      <c r="E232" s="77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2.75" customHeight="1" x14ac:dyDescent="0.2">
      <c r="A233" s="74"/>
      <c r="B233" s="74"/>
      <c r="C233" s="74"/>
      <c r="D233" s="74"/>
      <c r="E233" s="77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2.75" customHeight="1" x14ac:dyDescent="0.2">
      <c r="A234" s="74"/>
      <c r="B234" s="74"/>
      <c r="C234" s="74"/>
      <c r="D234" s="74"/>
      <c r="E234" s="77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2.75" customHeight="1" x14ac:dyDescent="0.2">
      <c r="A235" s="74"/>
      <c r="B235" s="74"/>
      <c r="C235" s="74"/>
      <c r="D235" s="74"/>
      <c r="E235" s="77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2.75" customHeight="1" x14ac:dyDescent="0.2">
      <c r="A236" s="74"/>
      <c r="B236" s="74"/>
      <c r="C236" s="74"/>
      <c r="D236" s="74"/>
      <c r="E236" s="77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2.75" customHeight="1" x14ac:dyDescent="0.2">
      <c r="A237" s="74"/>
      <c r="B237" s="74"/>
      <c r="C237" s="74"/>
      <c r="D237" s="74"/>
      <c r="E237" s="77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2.75" customHeight="1" x14ac:dyDescent="0.2">
      <c r="A238" s="74"/>
      <c r="B238" s="74"/>
      <c r="C238" s="74"/>
      <c r="D238" s="74"/>
      <c r="E238" s="77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2.75" customHeight="1" x14ac:dyDescent="0.2">
      <c r="A239" s="74"/>
      <c r="B239" s="74"/>
      <c r="C239" s="74"/>
      <c r="D239" s="74"/>
      <c r="E239" s="77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2.75" customHeight="1" x14ac:dyDescent="0.2">
      <c r="A240" s="74"/>
      <c r="B240" s="74"/>
      <c r="C240" s="74"/>
      <c r="D240" s="74"/>
      <c r="E240" s="77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2.75" customHeight="1" x14ac:dyDescent="0.2">
      <c r="A241" s="74"/>
      <c r="B241" s="74"/>
      <c r="C241" s="74"/>
      <c r="D241" s="74"/>
      <c r="E241" s="77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2.75" customHeight="1" x14ac:dyDescent="0.2">
      <c r="A242" s="74"/>
      <c r="B242" s="74"/>
      <c r="C242" s="74"/>
      <c r="D242" s="74"/>
      <c r="E242" s="77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2.75" customHeight="1" x14ac:dyDescent="0.2">
      <c r="A243" s="74"/>
      <c r="B243" s="74"/>
      <c r="C243" s="74"/>
      <c r="D243" s="74"/>
      <c r="E243" s="77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2.75" customHeight="1" x14ac:dyDescent="0.2">
      <c r="A244" s="74"/>
      <c r="B244" s="74"/>
      <c r="C244" s="74"/>
      <c r="D244" s="74"/>
      <c r="E244" s="77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2.75" customHeight="1" x14ac:dyDescent="0.2">
      <c r="A245" s="74"/>
      <c r="B245" s="74"/>
      <c r="C245" s="74"/>
      <c r="D245" s="74"/>
      <c r="E245" s="77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2.75" customHeight="1" x14ac:dyDescent="0.2">
      <c r="A246" s="74"/>
      <c r="B246" s="74"/>
      <c r="C246" s="74"/>
      <c r="D246" s="74"/>
      <c r="E246" s="77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2.75" customHeight="1" x14ac:dyDescent="0.2">
      <c r="A247" s="74"/>
      <c r="B247" s="74"/>
      <c r="C247" s="74"/>
      <c r="D247" s="74"/>
      <c r="E247" s="77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2.75" customHeight="1" x14ac:dyDescent="0.2">
      <c r="A248" s="74"/>
      <c r="B248" s="74"/>
      <c r="C248" s="74"/>
      <c r="D248" s="74"/>
      <c r="E248" s="77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2.75" customHeight="1" x14ac:dyDescent="0.2">
      <c r="A249" s="74"/>
      <c r="B249" s="74"/>
      <c r="C249" s="74"/>
      <c r="D249" s="74"/>
      <c r="E249" s="77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2.75" customHeight="1" x14ac:dyDescent="0.2">
      <c r="A250" s="74"/>
      <c r="B250" s="74"/>
      <c r="C250" s="74"/>
      <c r="D250" s="74"/>
      <c r="E250" s="77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2.75" customHeight="1" x14ac:dyDescent="0.2">
      <c r="A251" s="74"/>
      <c r="B251" s="74"/>
      <c r="C251" s="74"/>
      <c r="D251" s="74"/>
      <c r="E251" s="77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2.75" customHeight="1" x14ac:dyDescent="0.2">
      <c r="A252" s="74"/>
      <c r="B252" s="74"/>
      <c r="C252" s="74"/>
      <c r="D252" s="74"/>
      <c r="E252" s="77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2.75" customHeight="1" x14ac:dyDescent="0.2">
      <c r="A253" s="74"/>
      <c r="B253" s="74"/>
      <c r="C253" s="74"/>
      <c r="D253" s="74"/>
      <c r="E253" s="77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2.75" customHeight="1" x14ac:dyDescent="0.2">
      <c r="A254" s="74"/>
      <c r="B254" s="74"/>
      <c r="C254" s="74"/>
      <c r="D254" s="74"/>
      <c r="E254" s="77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2.75" customHeight="1" x14ac:dyDescent="0.2">
      <c r="A255" s="74"/>
      <c r="B255" s="74"/>
      <c r="C255" s="74"/>
      <c r="D255" s="74"/>
      <c r="E255" s="77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2.75" customHeight="1" x14ac:dyDescent="0.2">
      <c r="A256" s="74"/>
      <c r="B256" s="74"/>
      <c r="C256" s="74"/>
      <c r="D256" s="74"/>
      <c r="E256" s="77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2.75" customHeight="1" x14ac:dyDescent="0.2">
      <c r="A257" s="74"/>
      <c r="B257" s="74"/>
      <c r="C257" s="74"/>
      <c r="D257" s="74"/>
      <c r="E257" s="77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2.75" customHeight="1" x14ac:dyDescent="0.2">
      <c r="A258" s="74"/>
      <c r="B258" s="74"/>
      <c r="C258" s="74"/>
      <c r="D258" s="74"/>
      <c r="E258" s="77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2.75" customHeight="1" x14ac:dyDescent="0.2">
      <c r="A259" s="74"/>
      <c r="B259" s="74"/>
      <c r="C259" s="74"/>
      <c r="D259" s="74"/>
      <c r="E259" s="77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2.75" customHeight="1" x14ac:dyDescent="0.2">
      <c r="A260" s="74"/>
      <c r="B260" s="74"/>
      <c r="C260" s="74"/>
      <c r="D260" s="74"/>
      <c r="E260" s="77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2.75" customHeight="1" x14ac:dyDescent="0.2">
      <c r="A261" s="74"/>
      <c r="B261" s="74"/>
      <c r="C261" s="74"/>
      <c r="D261" s="74"/>
      <c r="E261" s="77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2.75" customHeight="1" x14ac:dyDescent="0.2">
      <c r="A262" s="74"/>
      <c r="B262" s="74"/>
      <c r="C262" s="74"/>
      <c r="D262" s="74"/>
      <c r="E262" s="77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2.75" customHeight="1" x14ac:dyDescent="0.2">
      <c r="A263" s="74"/>
      <c r="B263" s="74"/>
      <c r="C263" s="74"/>
      <c r="D263" s="74"/>
      <c r="E263" s="77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2.75" customHeight="1" x14ac:dyDescent="0.2">
      <c r="A264" s="74"/>
      <c r="B264" s="74"/>
      <c r="C264" s="74"/>
      <c r="D264" s="74"/>
      <c r="E264" s="77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2.75" customHeight="1" x14ac:dyDescent="0.2">
      <c r="A265" s="74"/>
      <c r="B265" s="74"/>
      <c r="C265" s="74"/>
      <c r="D265" s="74"/>
      <c r="E265" s="77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2.75" customHeight="1" x14ac:dyDescent="0.2">
      <c r="A266" s="74"/>
      <c r="B266" s="74"/>
      <c r="C266" s="74"/>
      <c r="D266" s="74"/>
      <c r="E266" s="77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2.75" customHeight="1" x14ac:dyDescent="0.2">
      <c r="A267" s="74"/>
      <c r="B267" s="74"/>
      <c r="C267" s="74"/>
      <c r="D267" s="74"/>
      <c r="E267" s="77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2.75" customHeight="1" x14ac:dyDescent="0.2">
      <c r="A268" s="74"/>
      <c r="B268" s="74"/>
      <c r="C268" s="74"/>
      <c r="D268" s="74"/>
      <c r="E268" s="77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2.75" customHeight="1" x14ac:dyDescent="0.2">
      <c r="A269" s="74"/>
      <c r="B269" s="74"/>
      <c r="C269" s="74"/>
      <c r="D269" s="74"/>
      <c r="E269" s="77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2.75" customHeight="1" x14ac:dyDescent="0.2">
      <c r="A270" s="74"/>
      <c r="B270" s="74"/>
      <c r="C270" s="74"/>
      <c r="D270" s="74"/>
      <c r="E270" s="77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2.75" customHeight="1" x14ac:dyDescent="0.2">
      <c r="A271" s="74"/>
      <c r="B271" s="74"/>
      <c r="C271" s="74"/>
      <c r="D271" s="74"/>
      <c r="E271" s="77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2.75" customHeight="1" x14ac:dyDescent="0.2">
      <c r="A272" s="74"/>
      <c r="B272" s="74"/>
      <c r="C272" s="74"/>
      <c r="D272" s="74"/>
      <c r="E272" s="77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2.75" customHeight="1" x14ac:dyDescent="0.2">
      <c r="A273" s="74"/>
      <c r="B273" s="74"/>
      <c r="C273" s="74"/>
      <c r="D273" s="74"/>
      <c r="E273" s="77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2.75" customHeight="1" x14ac:dyDescent="0.2">
      <c r="A274" s="74"/>
      <c r="B274" s="74"/>
      <c r="C274" s="74"/>
      <c r="D274" s="74"/>
      <c r="E274" s="77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2.75" customHeight="1" x14ac:dyDescent="0.2">
      <c r="A275" s="74"/>
      <c r="B275" s="74"/>
      <c r="C275" s="74"/>
      <c r="D275" s="74"/>
      <c r="E275" s="77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2.75" customHeight="1" x14ac:dyDescent="0.2">
      <c r="A276" s="74"/>
      <c r="B276" s="74"/>
      <c r="C276" s="74"/>
      <c r="D276" s="74"/>
      <c r="E276" s="77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2.75" customHeight="1" x14ac:dyDescent="0.2">
      <c r="A277" s="74"/>
      <c r="B277" s="74"/>
      <c r="C277" s="74"/>
      <c r="D277" s="74"/>
      <c r="E277" s="77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2.75" customHeight="1" x14ac:dyDescent="0.2">
      <c r="A278" s="74"/>
      <c r="B278" s="74"/>
      <c r="C278" s="74"/>
      <c r="D278" s="74"/>
      <c r="E278" s="77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2.75" customHeight="1" x14ac:dyDescent="0.2">
      <c r="A279" s="74"/>
      <c r="B279" s="74"/>
      <c r="C279" s="74"/>
      <c r="D279" s="74"/>
      <c r="E279" s="77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2.75" customHeight="1" x14ac:dyDescent="0.2">
      <c r="A280" s="74"/>
      <c r="B280" s="74"/>
      <c r="C280" s="74"/>
      <c r="D280" s="74"/>
      <c r="E280" s="77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2.75" customHeight="1" x14ac:dyDescent="0.2">
      <c r="A281" s="74"/>
      <c r="B281" s="74"/>
      <c r="C281" s="74"/>
      <c r="D281" s="74"/>
      <c r="E281" s="77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2.75" customHeight="1" x14ac:dyDescent="0.2">
      <c r="A282" s="74"/>
      <c r="B282" s="74"/>
      <c r="C282" s="74"/>
      <c r="D282" s="74"/>
      <c r="E282" s="77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2.75" customHeight="1" x14ac:dyDescent="0.2">
      <c r="A283" s="74"/>
      <c r="B283" s="74"/>
      <c r="C283" s="74"/>
      <c r="D283" s="74"/>
      <c r="E283" s="77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2.75" customHeight="1" x14ac:dyDescent="0.2">
      <c r="A284" s="74"/>
      <c r="B284" s="74"/>
      <c r="C284" s="74"/>
      <c r="D284" s="74"/>
      <c r="E284" s="77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2.75" customHeight="1" x14ac:dyDescent="0.2">
      <c r="A285" s="74"/>
      <c r="B285" s="74"/>
      <c r="C285" s="74"/>
      <c r="D285" s="74"/>
      <c r="E285" s="77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2.75" customHeight="1" x14ac:dyDescent="0.2">
      <c r="A286" s="74"/>
      <c r="B286" s="74"/>
      <c r="C286" s="74"/>
      <c r="D286" s="74"/>
      <c r="E286" s="77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2.75" customHeight="1" x14ac:dyDescent="0.2">
      <c r="A287" s="74"/>
      <c r="B287" s="74"/>
      <c r="C287" s="74"/>
      <c r="D287" s="74"/>
      <c r="E287" s="77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2.75" customHeight="1" x14ac:dyDescent="0.2">
      <c r="A288" s="74"/>
      <c r="B288" s="74"/>
      <c r="C288" s="74"/>
      <c r="D288" s="74"/>
      <c r="E288" s="77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2.75" customHeight="1" x14ac:dyDescent="0.2">
      <c r="A289" s="74"/>
      <c r="B289" s="74"/>
      <c r="C289" s="74"/>
      <c r="D289" s="74"/>
      <c r="E289" s="77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2.75" customHeight="1" x14ac:dyDescent="0.2">
      <c r="A290" s="74"/>
      <c r="B290" s="74"/>
      <c r="C290" s="74"/>
      <c r="D290" s="74"/>
      <c r="E290" s="77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2.75" customHeight="1" x14ac:dyDescent="0.2">
      <c r="A291" s="74"/>
      <c r="B291" s="74"/>
      <c r="C291" s="74"/>
      <c r="D291" s="74"/>
      <c r="E291" s="77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2.75" customHeight="1" x14ac:dyDescent="0.2">
      <c r="A292" s="74"/>
      <c r="B292" s="74"/>
      <c r="C292" s="74"/>
      <c r="D292" s="74"/>
      <c r="E292" s="77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2.75" customHeight="1" x14ac:dyDescent="0.2">
      <c r="A293" s="74"/>
      <c r="B293" s="74"/>
      <c r="C293" s="74"/>
      <c r="D293" s="74"/>
      <c r="E293" s="77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2.75" customHeight="1" x14ac:dyDescent="0.2">
      <c r="A294" s="74"/>
      <c r="B294" s="74"/>
      <c r="C294" s="74"/>
      <c r="D294" s="74"/>
      <c r="E294" s="77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2.75" customHeight="1" x14ac:dyDescent="0.2">
      <c r="A295" s="74"/>
      <c r="B295" s="74"/>
      <c r="C295" s="74"/>
      <c r="D295" s="74"/>
      <c r="E295" s="77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2.75" customHeight="1" x14ac:dyDescent="0.2">
      <c r="A296" s="74"/>
      <c r="B296" s="74"/>
      <c r="C296" s="74"/>
      <c r="D296" s="74"/>
      <c r="E296" s="77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2.75" customHeight="1" x14ac:dyDescent="0.2">
      <c r="A297" s="74"/>
      <c r="B297" s="74"/>
      <c r="C297" s="74"/>
      <c r="D297" s="74"/>
      <c r="E297" s="77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2.75" customHeight="1" x14ac:dyDescent="0.2">
      <c r="A298" s="74"/>
      <c r="B298" s="74"/>
      <c r="C298" s="74"/>
      <c r="D298" s="74"/>
      <c r="E298" s="77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2.75" customHeight="1" x14ac:dyDescent="0.2">
      <c r="A299" s="74"/>
      <c r="B299" s="74"/>
      <c r="C299" s="74"/>
      <c r="D299" s="74"/>
      <c r="E299" s="77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2.75" customHeight="1" x14ac:dyDescent="0.2">
      <c r="A300" s="74"/>
      <c r="B300" s="74"/>
      <c r="C300" s="74"/>
      <c r="D300" s="74"/>
      <c r="E300" s="77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2.75" customHeight="1" x14ac:dyDescent="0.2">
      <c r="A301" s="74"/>
      <c r="B301" s="74"/>
      <c r="C301" s="74"/>
      <c r="D301" s="74"/>
      <c r="E301" s="77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2.75" customHeight="1" x14ac:dyDescent="0.2">
      <c r="A302" s="74"/>
      <c r="B302" s="74"/>
      <c r="C302" s="74"/>
      <c r="D302" s="74"/>
      <c r="E302" s="77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2.75" customHeight="1" x14ac:dyDescent="0.2">
      <c r="A303" s="74"/>
      <c r="B303" s="74"/>
      <c r="C303" s="74"/>
      <c r="D303" s="74"/>
      <c r="E303" s="77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2.75" customHeight="1" x14ac:dyDescent="0.2">
      <c r="A304" s="74"/>
      <c r="B304" s="74"/>
      <c r="C304" s="74"/>
      <c r="D304" s="74"/>
      <c r="E304" s="77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2.75" customHeight="1" x14ac:dyDescent="0.2">
      <c r="A305" s="74"/>
      <c r="B305" s="74"/>
      <c r="C305" s="74"/>
      <c r="D305" s="74"/>
      <c r="E305" s="77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2.75" customHeight="1" x14ac:dyDescent="0.2">
      <c r="A306" s="74"/>
      <c r="B306" s="74"/>
      <c r="C306" s="74"/>
      <c r="D306" s="74"/>
      <c r="E306" s="77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2.75" customHeight="1" x14ac:dyDescent="0.2">
      <c r="A307" s="74"/>
      <c r="B307" s="74"/>
      <c r="C307" s="74"/>
      <c r="D307" s="74"/>
      <c r="E307" s="77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2.75" customHeight="1" x14ac:dyDescent="0.2">
      <c r="A308" s="74"/>
      <c r="B308" s="74"/>
      <c r="C308" s="74"/>
      <c r="D308" s="74"/>
      <c r="E308" s="77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2.75" customHeight="1" x14ac:dyDescent="0.2">
      <c r="A309" s="74"/>
      <c r="B309" s="74"/>
      <c r="C309" s="74"/>
      <c r="D309" s="74"/>
      <c r="E309" s="77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2.75" customHeight="1" x14ac:dyDescent="0.2">
      <c r="A310" s="74"/>
      <c r="B310" s="74"/>
      <c r="C310" s="74"/>
      <c r="D310" s="74"/>
      <c r="E310" s="77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2.75" customHeight="1" x14ac:dyDescent="0.2">
      <c r="A311" s="74"/>
      <c r="B311" s="74"/>
      <c r="C311" s="74"/>
      <c r="D311" s="74"/>
      <c r="E311" s="77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2.75" customHeight="1" x14ac:dyDescent="0.2">
      <c r="A312" s="74"/>
      <c r="B312" s="74"/>
      <c r="C312" s="74"/>
      <c r="D312" s="74"/>
      <c r="E312" s="77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2.75" customHeight="1" x14ac:dyDescent="0.2">
      <c r="A313" s="74"/>
      <c r="B313" s="74"/>
      <c r="C313" s="74"/>
      <c r="D313" s="74"/>
      <c r="E313" s="77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2.75" customHeight="1" x14ac:dyDescent="0.2">
      <c r="A314" s="74"/>
      <c r="B314" s="74"/>
      <c r="C314" s="74"/>
      <c r="D314" s="74"/>
      <c r="E314" s="77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2.75" customHeight="1" x14ac:dyDescent="0.2">
      <c r="A315" s="74"/>
      <c r="B315" s="74"/>
      <c r="C315" s="74"/>
      <c r="D315" s="74"/>
      <c r="E315" s="77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2.75" customHeight="1" x14ac:dyDescent="0.2">
      <c r="A316" s="74"/>
      <c r="B316" s="74"/>
      <c r="C316" s="74"/>
      <c r="D316" s="74"/>
      <c r="E316" s="77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2.75" customHeight="1" x14ac:dyDescent="0.2">
      <c r="A317" s="74"/>
      <c r="B317" s="74"/>
      <c r="C317" s="74"/>
      <c r="D317" s="74"/>
      <c r="E317" s="77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2.75" customHeight="1" x14ac:dyDescent="0.2">
      <c r="A318" s="74"/>
      <c r="B318" s="74"/>
      <c r="C318" s="74"/>
      <c r="D318" s="74"/>
      <c r="E318" s="77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2.75" customHeight="1" x14ac:dyDescent="0.2">
      <c r="A319" s="74"/>
      <c r="B319" s="74"/>
      <c r="C319" s="74"/>
      <c r="D319" s="74"/>
      <c r="E319" s="77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2.75" customHeight="1" x14ac:dyDescent="0.2">
      <c r="A320" s="74"/>
      <c r="B320" s="74"/>
      <c r="C320" s="74"/>
      <c r="D320" s="74"/>
      <c r="E320" s="77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2.75" customHeight="1" x14ac:dyDescent="0.2">
      <c r="A321" s="74"/>
      <c r="B321" s="74"/>
      <c r="C321" s="74"/>
      <c r="D321" s="74"/>
      <c r="E321" s="77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2.75" customHeight="1" x14ac:dyDescent="0.2">
      <c r="A322" s="74"/>
      <c r="B322" s="74"/>
      <c r="C322" s="74"/>
      <c r="D322" s="74"/>
      <c r="E322" s="77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2.75" customHeight="1" x14ac:dyDescent="0.2">
      <c r="A323" s="74"/>
      <c r="B323" s="74"/>
      <c r="C323" s="74"/>
      <c r="D323" s="74"/>
      <c r="E323" s="77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2.75" customHeight="1" x14ac:dyDescent="0.2">
      <c r="A324" s="74"/>
      <c r="B324" s="74"/>
      <c r="C324" s="74"/>
      <c r="D324" s="74"/>
      <c r="E324" s="77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2.75" customHeight="1" x14ac:dyDescent="0.2">
      <c r="A325" s="74"/>
      <c r="B325" s="74"/>
      <c r="C325" s="74"/>
      <c r="D325" s="74"/>
      <c r="E325" s="77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2.75" customHeight="1" x14ac:dyDescent="0.2">
      <c r="A326" s="74"/>
      <c r="B326" s="74"/>
      <c r="C326" s="74"/>
      <c r="D326" s="74"/>
      <c r="E326" s="77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2.75" customHeight="1" x14ac:dyDescent="0.2">
      <c r="A327" s="74"/>
      <c r="B327" s="74"/>
      <c r="C327" s="74"/>
      <c r="D327" s="74"/>
      <c r="E327" s="77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2.75" customHeight="1" x14ac:dyDescent="0.2">
      <c r="A328" s="74"/>
      <c r="B328" s="74"/>
      <c r="C328" s="74"/>
      <c r="D328" s="74"/>
      <c r="E328" s="77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2.75" customHeight="1" x14ac:dyDescent="0.2">
      <c r="A329" s="74"/>
      <c r="B329" s="74"/>
      <c r="C329" s="74"/>
      <c r="D329" s="74"/>
      <c r="E329" s="77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2.75" customHeight="1" x14ac:dyDescent="0.2">
      <c r="A330" s="74"/>
      <c r="B330" s="74"/>
      <c r="C330" s="74"/>
      <c r="D330" s="74"/>
      <c r="E330" s="77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2.75" customHeight="1" x14ac:dyDescent="0.2">
      <c r="A331" s="74"/>
      <c r="B331" s="74"/>
      <c r="C331" s="74"/>
      <c r="D331" s="74"/>
      <c r="E331" s="77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2.75" customHeight="1" x14ac:dyDescent="0.2">
      <c r="A332" s="74"/>
      <c r="B332" s="74"/>
      <c r="C332" s="74"/>
      <c r="D332" s="74"/>
      <c r="E332" s="77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2.75" customHeight="1" x14ac:dyDescent="0.2">
      <c r="A333" s="74"/>
      <c r="B333" s="74"/>
      <c r="C333" s="74"/>
      <c r="D333" s="74"/>
      <c r="E333" s="77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2.75" customHeight="1" x14ac:dyDescent="0.2">
      <c r="A334" s="74"/>
      <c r="B334" s="74"/>
      <c r="C334" s="74"/>
      <c r="D334" s="74"/>
      <c r="E334" s="77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2.75" customHeight="1" x14ac:dyDescent="0.2">
      <c r="A335" s="74"/>
      <c r="B335" s="74"/>
      <c r="C335" s="74"/>
      <c r="D335" s="74"/>
      <c r="E335" s="77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2.75" customHeight="1" x14ac:dyDescent="0.2">
      <c r="A336" s="74"/>
      <c r="B336" s="74"/>
      <c r="C336" s="74"/>
      <c r="D336" s="74"/>
      <c r="E336" s="77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2.75" customHeight="1" x14ac:dyDescent="0.2">
      <c r="A337" s="74"/>
      <c r="B337" s="74"/>
      <c r="C337" s="74"/>
      <c r="D337" s="74"/>
      <c r="E337" s="77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2.75" customHeight="1" x14ac:dyDescent="0.2">
      <c r="A338" s="74"/>
      <c r="B338" s="74"/>
      <c r="C338" s="74"/>
      <c r="D338" s="74"/>
      <c r="E338" s="77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2.75" customHeight="1" x14ac:dyDescent="0.2">
      <c r="A339" s="74"/>
      <c r="B339" s="74"/>
      <c r="C339" s="74"/>
      <c r="D339" s="74"/>
      <c r="E339" s="77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2.75" customHeight="1" x14ac:dyDescent="0.2">
      <c r="A340" s="74"/>
      <c r="B340" s="74"/>
      <c r="C340" s="74"/>
      <c r="D340" s="74"/>
      <c r="E340" s="77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2.75" customHeight="1" x14ac:dyDescent="0.2">
      <c r="A341" s="74"/>
      <c r="B341" s="74"/>
      <c r="C341" s="74"/>
      <c r="D341" s="74"/>
      <c r="E341" s="77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2.75" customHeight="1" x14ac:dyDescent="0.2">
      <c r="A342" s="74"/>
      <c r="B342" s="74"/>
      <c r="C342" s="74"/>
      <c r="D342" s="74"/>
      <c r="E342" s="77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2.75" customHeight="1" x14ac:dyDescent="0.2">
      <c r="A343" s="74"/>
      <c r="B343" s="74"/>
      <c r="C343" s="74"/>
      <c r="D343" s="74"/>
      <c r="E343" s="77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2.75" customHeight="1" x14ac:dyDescent="0.2">
      <c r="A344" s="74"/>
      <c r="B344" s="74"/>
      <c r="C344" s="74"/>
      <c r="D344" s="74"/>
      <c r="E344" s="77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2.75" customHeight="1" x14ac:dyDescent="0.2">
      <c r="A345" s="74"/>
      <c r="B345" s="74"/>
      <c r="C345" s="74"/>
      <c r="D345" s="74"/>
      <c r="E345" s="77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2.75" customHeight="1" x14ac:dyDescent="0.2">
      <c r="A346" s="74"/>
      <c r="B346" s="74"/>
      <c r="C346" s="74"/>
      <c r="D346" s="74"/>
      <c r="E346" s="77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2.75" customHeight="1" x14ac:dyDescent="0.2">
      <c r="A347" s="74"/>
      <c r="B347" s="74"/>
      <c r="C347" s="74"/>
      <c r="D347" s="74"/>
      <c r="E347" s="77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2.75" customHeight="1" x14ac:dyDescent="0.2">
      <c r="A348" s="74"/>
      <c r="B348" s="74"/>
      <c r="C348" s="74"/>
      <c r="D348" s="74"/>
      <c r="E348" s="77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2.75" customHeight="1" x14ac:dyDescent="0.2">
      <c r="A349" s="74"/>
      <c r="B349" s="74"/>
      <c r="C349" s="74"/>
      <c r="D349" s="74"/>
      <c r="E349" s="77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2.75" customHeight="1" x14ac:dyDescent="0.2">
      <c r="A350" s="74"/>
      <c r="B350" s="74"/>
      <c r="C350" s="74"/>
      <c r="D350" s="74"/>
      <c r="E350" s="77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2.75" customHeight="1" x14ac:dyDescent="0.2">
      <c r="A351" s="74"/>
      <c r="B351" s="74"/>
      <c r="C351" s="74"/>
      <c r="D351" s="74"/>
      <c r="E351" s="77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2.75" customHeight="1" x14ac:dyDescent="0.2">
      <c r="A352" s="74"/>
      <c r="B352" s="74"/>
      <c r="C352" s="74"/>
      <c r="D352" s="74"/>
      <c r="E352" s="77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2.75" customHeight="1" x14ac:dyDescent="0.2">
      <c r="A353" s="74"/>
      <c r="B353" s="74"/>
      <c r="C353" s="74"/>
      <c r="D353" s="74"/>
      <c r="E353" s="77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2.75" customHeight="1" x14ac:dyDescent="0.2">
      <c r="A354" s="74"/>
      <c r="B354" s="74"/>
      <c r="C354" s="74"/>
      <c r="D354" s="74"/>
      <c r="E354" s="77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2.75" customHeight="1" x14ac:dyDescent="0.2">
      <c r="A355" s="74"/>
      <c r="B355" s="74"/>
      <c r="C355" s="74"/>
      <c r="D355" s="74"/>
      <c r="E355" s="77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2.75" customHeight="1" x14ac:dyDescent="0.2">
      <c r="A356" s="74"/>
      <c r="B356" s="74"/>
      <c r="C356" s="74"/>
      <c r="D356" s="74"/>
      <c r="E356" s="77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2.75" customHeight="1" x14ac:dyDescent="0.2">
      <c r="A357" s="74"/>
      <c r="B357" s="74"/>
      <c r="C357" s="74"/>
      <c r="D357" s="74"/>
      <c r="E357" s="77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2.75" customHeight="1" x14ac:dyDescent="0.2">
      <c r="A358" s="74"/>
      <c r="B358" s="74"/>
      <c r="C358" s="74"/>
      <c r="D358" s="74"/>
      <c r="E358" s="77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2.75" customHeight="1" x14ac:dyDescent="0.2">
      <c r="A359" s="74"/>
      <c r="B359" s="74"/>
      <c r="C359" s="74"/>
      <c r="D359" s="74"/>
      <c r="E359" s="77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2.75" customHeight="1" x14ac:dyDescent="0.2">
      <c r="A360" s="74"/>
      <c r="B360" s="74"/>
      <c r="C360" s="74"/>
      <c r="D360" s="74"/>
      <c r="E360" s="77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2.75" customHeight="1" x14ac:dyDescent="0.2">
      <c r="A361" s="74"/>
      <c r="B361" s="74"/>
      <c r="C361" s="74"/>
      <c r="D361" s="74"/>
      <c r="E361" s="77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2.75" customHeight="1" x14ac:dyDescent="0.2">
      <c r="A362" s="74"/>
      <c r="B362" s="74"/>
      <c r="C362" s="74"/>
      <c r="D362" s="74"/>
      <c r="E362" s="77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2.75" customHeight="1" x14ac:dyDescent="0.2">
      <c r="A363" s="74"/>
      <c r="B363" s="74"/>
      <c r="C363" s="74"/>
      <c r="D363" s="74"/>
      <c r="E363" s="77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2.75" customHeight="1" x14ac:dyDescent="0.2">
      <c r="A364" s="74"/>
      <c r="B364" s="74"/>
      <c r="C364" s="74"/>
      <c r="D364" s="74"/>
      <c r="E364" s="77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2.75" customHeight="1" x14ac:dyDescent="0.2">
      <c r="A365" s="74"/>
      <c r="B365" s="74"/>
      <c r="C365" s="74"/>
      <c r="D365" s="74"/>
      <c r="E365" s="77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2.75" customHeight="1" x14ac:dyDescent="0.2">
      <c r="A366" s="74"/>
      <c r="B366" s="74"/>
      <c r="C366" s="74"/>
      <c r="D366" s="74"/>
      <c r="E366" s="77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2.75" customHeight="1" x14ac:dyDescent="0.2">
      <c r="A367" s="74"/>
      <c r="B367" s="74"/>
      <c r="C367" s="74"/>
      <c r="D367" s="74"/>
      <c r="E367" s="77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2.75" customHeight="1" x14ac:dyDescent="0.2">
      <c r="A368" s="74"/>
      <c r="B368" s="74"/>
      <c r="C368" s="74"/>
      <c r="D368" s="74"/>
      <c r="E368" s="77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2.75" customHeight="1" x14ac:dyDescent="0.2">
      <c r="A369" s="74"/>
      <c r="B369" s="74"/>
      <c r="C369" s="74"/>
      <c r="D369" s="74"/>
      <c r="E369" s="77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2.75" customHeight="1" x14ac:dyDescent="0.2">
      <c r="A370" s="74"/>
      <c r="B370" s="74"/>
      <c r="C370" s="74"/>
      <c r="D370" s="74"/>
      <c r="E370" s="77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2.75" customHeight="1" x14ac:dyDescent="0.2">
      <c r="A371" s="74"/>
      <c r="B371" s="74"/>
      <c r="C371" s="74"/>
      <c r="D371" s="74"/>
      <c r="E371" s="77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2.75" customHeight="1" x14ac:dyDescent="0.2">
      <c r="A372" s="74"/>
      <c r="B372" s="74"/>
      <c r="C372" s="74"/>
      <c r="D372" s="74"/>
      <c r="E372" s="77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2.75" customHeight="1" x14ac:dyDescent="0.2">
      <c r="A373" s="74"/>
      <c r="B373" s="74"/>
      <c r="C373" s="74"/>
      <c r="D373" s="74"/>
      <c r="E373" s="77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2.75" customHeight="1" x14ac:dyDescent="0.2">
      <c r="A374" s="74"/>
      <c r="B374" s="74"/>
      <c r="C374" s="74"/>
      <c r="D374" s="74"/>
      <c r="E374" s="77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2.75" customHeight="1" x14ac:dyDescent="0.2">
      <c r="A375" s="74"/>
      <c r="B375" s="74"/>
      <c r="C375" s="74"/>
      <c r="D375" s="74"/>
      <c r="E375" s="77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2.75" customHeight="1" x14ac:dyDescent="0.2">
      <c r="A376" s="74"/>
      <c r="B376" s="74"/>
      <c r="C376" s="74"/>
      <c r="D376" s="74"/>
      <c r="E376" s="77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2.75" customHeight="1" x14ac:dyDescent="0.2">
      <c r="A377" s="74"/>
      <c r="B377" s="74"/>
      <c r="C377" s="74"/>
      <c r="D377" s="74"/>
      <c r="E377" s="77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2.75" customHeight="1" x14ac:dyDescent="0.2">
      <c r="A378" s="74"/>
      <c r="B378" s="74"/>
      <c r="C378" s="74"/>
      <c r="D378" s="74"/>
      <c r="E378" s="77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2.75" customHeight="1" x14ac:dyDescent="0.2">
      <c r="A379" s="74"/>
      <c r="B379" s="74"/>
      <c r="C379" s="74"/>
      <c r="D379" s="74"/>
      <c r="E379" s="77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2.75" customHeight="1" x14ac:dyDescent="0.2">
      <c r="A380" s="74"/>
      <c r="B380" s="74"/>
      <c r="C380" s="74"/>
      <c r="D380" s="74"/>
      <c r="E380" s="77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2.75" customHeight="1" x14ac:dyDescent="0.2">
      <c r="A381" s="74"/>
      <c r="B381" s="74"/>
      <c r="C381" s="74"/>
      <c r="D381" s="74"/>
      <c r="E381" s="77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2.75" customHeight="1" x14ac:dyDescent="0.2">
      <c r="A382" s="74"/>
      <c r="B382" s="74"/>
      <c r="C382" s="74"/>
      <c r="D382" s="74"/>
      <c r="E382" s="77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2.75" customHeight="1" x14ac:dyDescent="0.2">
      <c r="A383" s="74"/>
      <c r="B383" s="74"/>
      <c r="C383" s="74"/>
      <c r="D383" s="74"/>
      <c r="E383" s="77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2.75" customHeight="1" x14ac:dyDescent="0.2">
      <c r="A384" s="74"/>
      <c r="B384" s="74"/>
      <c r="C384" s="74"/>
      <c r="D384" s="74"/>
      <c r="E384" s="77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2.75" customHeight="1" x14ac:dyDescent="0.2">
      <c r="A385" s="74"/>
      <c r="B385" s="74"/>
      <c r="C385" s="74"/>
      <c r="D385" s="74"/>
      <c r="E385" s="77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2.75" customHeight="1" x14ac:dyDescent="0.2">
      <c r="A386" s="74"/>
      <c r="B386" s="74"/>
      <c r="C386" s="74"/>
      <c r="D386" s="74"/>
      <c r="E386" s="77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2.75" customHeight="1" x14ac:dyDescent="0.2">
      <c r="A387" s="74"/>
      <c r="B387" s="74"/>
      <c r="C387" s="74"/>
      <c r="D387" s="74"/>
      <c r="E387" s="77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2.75" customHeight="1" x14ac:dyDescent="0.2">
      <c r="A388" s="74"/>
      <c r="B388" s="74"/>
      <c r="C388" s="74"/>
      <c r="D388" s="74"/>
      <c r="E388" s="77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2.75" customHeight="1" x14ac:dyDescent="0.2">
      <c r="A389" s="74"/>
      <c r="B389" s="74"/>
      <c r="C389" s="74"/>
      <c r="D389" s="74"/>
      <c r="E389" s="77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2.75" customHeight="1" x14ac:dyDescent="0.2">
      <c r="A390" s="74"/>
      <c r="B390" s="74"/>
      <c r="C390" s="74"/>
      <c r="D390" s="74"/>
      <c r="E390" s="77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2.75" customHeight="1" x14ac:dyDescent="0.2">
      <c r="A391" s="74"/>
      <c r="B391" s="74"/>
      <c r="C391" s="74"/>
      <c r="D391" s="74"/>
      <c r="E391" s="77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2.75" customHeight="1" x14ac:dyDescent="0.2">
      <c r="A392" s="74"/>
      <c r="B392" s="74"/>
      <c r="C392" s="74"/>
      <c r="D392" s="74"/>
      <c r="E392" s="77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2.75" customHeight="1" x14ac:dyDescent="0.2">
      <c r="A393" s="74"/>
      <c r="B393" s="74"/>
      <c r="C393" s="74"/>
      <c r="D393" s="74"/>
      <c r="E393" s="77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2.75" customHeight="1" x14ac:dyDescent="0.2">
      <c r="A394" s="74"/>
      <c r="B394" s="74"/>
      <c r="C394" s="74"/>
      <c r="D394" s="74"/>
      <c r="E394" s="77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2.75" customHeight="1" x14ac:dyDescent="0.2">
      <c r="A395" s="74"/>
      <c r="B395" s="74"/>
      <c r="C395" s="74"/>
      <c r="D395" s="74"/>
      <c r="E395" s="77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2.75" customHeight="1" x14ac:dyDescent="0.2">
      <c r="A396" s="74"/>
      <c r="B396" s="74"/>
      <c r="C396" s="74"/>
      <c r="D396" s="74"/>
      <c r="E396" s="77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2.75" customHeight="1" x14ac:dyDescent="0.2">
      <c r="A397" s="74"/>
      <c r="B397" s="74"/>
      <c r="C397" s="74"/>
      <c r="D397" s="74"/>
      <c r="E397" s="77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2.75" customHeight="1" x14ac:dyDescent="0.2">
      <c r="A398" s="74"/>
      <c r="B398" s="74"/>
      <c r="C398" s="74"/>
      <c r="D398" s="74"/>
      <c r="E398" s="77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2.75" customHeight="1" x14ac:dyDescent="0.2">
      <c r="A399" s="74"/>
      <c r="B399" s="74"/>
      <c r="C399" s="74"/>
      <c r="D399" s="74"/>
      <c r="E399" s="77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2.75" customHeight="1" x14ac:dyDescent="0.2">
      <c r="A400" s="74"/>
      <c r="B400" s="74"/>
      <c r="C400" s="74"/>
      <c r="D400" s="74"/>
      <c r="E400" s="77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2.75" customHeight="1" x14ac:dyDescent="0.2">
      <c r="A401" s="74"/>
      <c r="B401" s="74"/>
      <c r="C401" s="74"/>
      <c r="D401" s="74"/>
      <c r="E401" s="77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2.75" customHeight="1" x14ac:dyDescent="0.2">
      <c r="A402" s="74"/>
      <c r="B402" s="74"/>
      <c r="C402" s="74"/>
      <c r="D402" s="74"/>
      <c r="E402" s="77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2.75" customHeight="1" x14ac:dyDescent="0.2">
      <c r="A403" s="74"/>
      <c r="B403" s="74"/>
      <c r="C403" s="74"/>
      <c r="D403" s="74"/>
      <c r="E403" s="77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2.75" customHeight="1" x14ac:dyDescent="0.2">
      <c r="A404" s="74"/>
      <c r="B404" s="74"/>
      <c r="C404" s="74"/>
      <c r="D404" s="74"/>
      <c r="E404" s="77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2.75" customHeight="1" x14ac:dyDescent="0.2">
      <c r="A405" s="74"/>
      <c r="B405" s="74"/>
      <c r="C405" s="74"/>
      <c r="D405" s="74"/>
      <c r="E405" s="77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2.75" customHeight="1" x14ac:dyDescent="0.2">
      <c r="A406" s="74"/>
      <c r="B406" s="74"/>
      <c r="C406" s="74"/>
      <c r="D406" s="74"/>
      <c r="E406" s="77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2.75" customHeight="1" x14ac:dyDescent="0.2">
      <c r="A407" s="74"/>
      <c r="B407" s="74"/>
      <c r="C407" s="74"/>
      <c r="D407" s="74"/>
      <c r="E407" s="77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2.75" customHeight="1" x14ac:dyDescent="0.2">
      <c r="A408" s="74"/>
      <c r="B408" s="74"/>
      <c r="C408" s="74"/>
      <c r="D408" s="74"/>
      <c r="E408" s="77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2.75" customHeight="1" x14ac:dyDescent="0.2">
      <c r="A409" s="74"/>
      <c r="B409" s="74"/>
      <c r="C409" s="74"/>
      <c r="D409" s="74"/>
      <c r="E409" s="77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2.75" customHeight="1" x14ac:dyDescent="0.2">
      <c r="A410" s="74"/>
      <c r="B410" s="74"/>
      <c r="C410" s="74"/>
      <c r="D410" s="74"/>
      <c r="E410" s="77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2.75" customHeight="1" x14ac:dyDescent="0.2">
      <c r="A411" s="74"/>
      <c r="B411" s="74"/>
      <c r="C411" s="74"/>
      <c r="D411" s="74"/>
      <c r="E411" s="77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2.75" customHeight="1" x14ac:dyDescent="0.2">
      <c r="A412" s="74"/>
      <c r="B412" s="74"/>
      <c r="C412" s="74"/>
      <c r="D412" s="74"/>
      <c r="E412" s="77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2.75" customHeight="1" x14ac:dyDescent="0.2">
      <c r="A413" s="74"/>
      <c r="B413" s="74"/>
      <c r="C413" s="74"/>
      <c r="D413" s="74"/>
      <c r="E413" s="77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2.75" customHeight="1" x14ac:dyDescent="0.2">
      <c r="A414" s="74"/>
      <c r="B414" s="74"/>
      <c r="C414" s="74"/>
      <c r="D414" s="74"/>
      <c r="E414" s="77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2.75" customHeight="1" x14ac:dyDescent="0.2">
      <c r="A415" s="74"/>
      <c r="B415" s="74"/>
      <c r="C415" s="74"/>
      <c r="D415" s="74"/>
      <c r="E415" s="77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2.75" customHeight="1" x14ac:dyDescent="0.2">
      <c r="A416" s="74"/>
      <c r="B416" s="74"/>
      <c r="C416" s="74"/>
      <c r="D416" s="74"/>
      <c r="E416" s="77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2.75" customHeight="1" x14ac:dyDescent="0.2">
      <c r="A417" s="74"/>
      <c r="B417" s="74"/>
      <c r="C417" s="74"/>
      <c r="D417" s="74"/>
      <c r="E417" s="77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2.75" customHeight="1" x14ac:dyDescent="0.2">
      <c r="A418" s="74"/>
      <c r="B418" s="74"/>
      <c r="C418" s="74"/>
      <c r="D418" s="74"/>
      <c r="E418" s="77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2.75" customHeight="1" x14ac:dyDescent="0.2">
      <c r="A419" s="74"/>
      <c r="B419" s="74"/>
      <c r="C419" s="74"/>
      <c r="D419" s="74"/>
      <c r="E419" s="77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2.75" customHeight="1" x14ac:dyDescent="0.2">
      <c r="A420" s="74"/>
      <c r="B420" s="74"/>
      <c r="C420" s="74"/>
      <c r="D420" s="74"/>
      <c r="E420" s="77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2.75" customHeight="1" x14ac:dyDescent="0.2">
      <c r="A421" s="74"/>
      <c r="B421" s="74"/>
      <c r="C421" s="74"/>
      <c r="D421" s="74"/>
      <c r="E421" s="77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2.75" customHeight="1" x14ac:dyDescent="0.2">
      <c r="A422" s="74"/>
      <c r="B422" s="74"/>
      <c r="C422" s="74"/>
      <c r="D422" s="74"/>
      <c r="E422" s="77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2.75" customHeight="1" x14ac:dyDescent="0.2">
      <c r="A423" s="74"/>
      <c r="B423" s="74"/>
      <c r="C423" s="74"/>
      <c r="D423" s="74"/>
      <c r="E423" s="77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2.75" customHeight="1" x14ac:dyDescent="0.2">
      <c r="A424" s="74"/>
      <c r="B424" s="74"/>
      <c r="C424" s="74"/>
      <c r="D424" s="74"/>
      <c r="E424" s="77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2.75" customHeight="1" x14ac:dyDescent="0.2">
      <c r="A425" s="74"/>
      <c r="B425" s="74"/>
      <c r="C425" s="74"/>
      <c r="D425" s="74"/>
      <c r="E425" s="77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2.75" customHeight="1" x14ac:dyDescent="0.2">
      <c r="A426" s="74"/>
      <c r="B426" s="74"/>
      <c r="C426" s="74"/>
      <c r="D426" s="74"/>
      <c r="E426" s="77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2.75" customHeight="1" x14ac:dyDescent="0.2">
      <c r="A427" s="74"/>
      <c r="B427" s="74"/>
      <c r="C427" s="74"/>
      <c r="D427" s="74"/>
      <c r="E427" s="77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2.75" customHeight="1" x14ac:dyDescent="0.2">
      <c r="A428" s="74"/>
      <c r="B428" s="74"/>
      <c r="C428" s="74"/>
      <c r="D428" s="74"/>
      <c r="E428" s="77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2.75" customHeight="1" x14ac:dyDescent="0.2">
      <c r="A429" s="74"/>
      <c r="B429" s="74"/>
      <c r="C429" s="74"/>
      <c r="D429" s="74"/>
      <c r="E429" s="77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2.75" customHeight="1" x14ac:dyDescent="0.2">
      <c r="A430" s="74"/>
      <c r="B430" s="74"/>
      <c r="C430" s="74"/>
      <c r="D430" s="74"/>
      <c r="E430" s="77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2.75" customHeight="1" x14ac:dyDescent="0.2">
      <c r="A431" s="74"/>
      <c r="B431" s="74"/>
      <c r="C431" s="74"/>
      <c r="D431" s="74"/>
      <c r="E431" s="77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2.75" customHeight="1" x14ac:dyDescent="0.2">
      <c r="A432" s="74"/>
      <c r="B432" s="74"/>
      <c r="C432" s="74"/>
      <c r="D432" s="74"/>
      <c r="E432" s="77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2.75" customHeight="1" x14ac:dyDescent="0.2">
      <c r="A433" s="74"/>
      <c r="B433" s="74"/>
      <c r="C433" s="74"/>
      <c r="D433" s="74"/>
      <c r="E433" s="77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2.75" customHeight="1" x14ac:dyDescent="0.2">
      <c r="A434" s="74"/>
      <c r="B434" s="74"/>
      <c r="C434" s="74"/>
      <c r="D434" s="74"/>
      <c r="E434" s="77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2.75" customHeight="1" x14ac:dyDescent="0.2">
      <c r="A435" s="74"/>
      <c r="B435" s="74"/>
      <c r="C435" s="74"/>
      <c r="D435" s="74"/>
      <c r="E435" s="77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2.75" customHeight="1" x14ac:dyDescent="0.2">
      <c r="A436" s="74"/>
      <c r="B436" s="74"/>
      <c r="C436" s="74"/>
      <c r="D436" s="74"/>
      <c r="E436" s="77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2.75" customHeight="1" x14ac:dyDescent="0.2">
      <c r="A437" s="74"/>
      <c r="B437" s="74"/>
      <c r="C437" s="74"/>
      <c r="D437" s="74"/>
      <c r="E437" s="77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2.75" customHeight="1" x14ac:dyDescent="0.2">
      <c r="A438" s="74"/>
      <c r="B438" s="74"/>
      <c r="C438" s="74"/>
      <c r="D438" s="74"/>
      <c r="E438" s="77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2.75" customHeight="1" x14ac:dyDescent="0.2">
      <c r="A439" s="74"/>
      <c r="B439" s="74"/>
      <c r="C439" s="74"/>
      <c r="D439" s="74"/>
      <c r="E439" s="77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2.75" customHeight="1" x14ac:dyDescent="0.2">
      <c r="A440" s="74"/>
      <c r="B440" s="74"/>
      <c r="C440" s="74"/>
      <c r="D440" s="74"/>
      <c r="E440" s="77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2.75" customHeight="1" x14ac:dyDescent="0.2">
      <c r="A441" s="74"/>
      <c r="B441" s="74"/>
      <c r="C441" s="74"/>
      <c r="D441" s="74"/>
      <c r="E441" s="77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2.75" customHeight="1" x14ac:dyDescent="0.2">
      <c r="A442" s="74"/>
      <c r="B442" s="74"/>
      <c r="C442" s="74"/>
      <c r="D442" s="74"/>
      <c r="E442" s="77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2.75" customHeight="1" x14ac:dyDescent="0.2">
      <c r="A443" s="74"/>
      <c r="B443" s="74"/>
      <c r="C443" s="74"/>
      <c r="D443" s="74"/>
      <c r="E443" s="77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2.75" customHeight="1" x14ac:dyDescent="0.2">
      <c r="A444" s="74"/>
      <c r="B444" s="74"/>
      <c r="C444" s="74"/>
      <c r="D444" s="74"/>
      <c r="E444" s="77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2.75" customHeight="1" x14ac:dyDescent="0.2">
      <c r="A445" s="74"/>
      <c r="B445" s="74"/>
      <c r="C445" s="74"/>
      <c r="D445" s="74"/>
      <c r="E445" s="77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2.75" customHeight="1" x14ac:dyDescent="0.2">
      <c r="A446" s="74"/>
      <c r="B446" s="74"/>
      <c r="C446" s="74"/>
      <c r="D446" s="74"/>
      <c r="E446" s="77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2.75" customHeight="1" x14ac:dyDescent="0.2">
      <c r="A447" s="74"/>
      <c r="B447" s="74"/>
      <c r="C447" s="74"/>
      <c r="D447" s="74"/>
      <c r="E447" s="77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2.75" customHeight="1" x14ac:dyDescent="0.2">
      <c r="A448" s="74"/>
      <c r="B448" s="74"/>
      <c r="C448" s="74"/>
      <c r="D448" s="74"/>
      <c r="E448" s="77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2.75" customHeight="1" x14ac:dyDescent="0.2">
      <c r="A449" s="74"/>
      <c r="B449" s="74"/>
      <c r="C449" s="74"/>
      <c r="D449" s="74"/>
      <c r="E449" s="77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2.75" customHeight="1" x14ac:dyDescent="0.2">
      <c r="A450" s="74"/>
      <c r="B450" s="74"/>
      <c r="C450" s="74"/>
      <c r="D450" s="74"/>
      <c r="E450" s="77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2.75" customHeight="1" x14ac:dyDescent="0.2">
      <c r="A451" s="74"/>
      <c r="B451" s="74"/>
      <c r="C451" s="74"/>
      <c r="D451" s="74"/>
      <c r="E451" s="77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2.75" customHeight="1" x14ac:dyDescent="0.2">
      <c r="A452" s="74"/>
      <c r="B452" s="74"/>
      <c r="C452" s="74"/>
      <c r="D452" s="74"/>
      <c r="E452" s="77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2.75" customHeight="1" x14ac:dyDescent="0.2">
      <c r="A453" s="74"/>
      <c r="B453" s="74"/>
      <c r="C453" s="74"/>
      <c r="D453" s="74"/>
      <c r="E453" s="77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2.75" customHeight="1" x14ac:dyDescent="0.2">
      <c r="A454" s="74"/>
      <c r="B454" s="74"/>
      <c r="C454" s="74"/>
      <c r="D454" s="74"/>
      <c r="E454" s="77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2.75" customHeight="1" x14ac:dyDescent="0.2">
      <c r="A455" s="74"/>
      <c r="B455" s="74"/>
      <c r="C455" s="74"/>
      <c r="D455" s="74"/>
      <c r="E455" s="77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2.75" customHeight="1" x14ac:dyDescent="0.2">
      <c r="A456" s="74"/>
      <c r="B456" s="74"/>
      <c r="C456" s="74"/>
      <c r="D456" s="74"/>
      <c r="E456" s="77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2.75" customHeight="1" x14ac:dyDescent="0.2">
      <c r="A457" s="74"/>
      <c r="B457" s="74"/>
      <c r="C457" s="74"/>
      <c r="D457" s="74"/>
      <c r="E457" s="77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2.75" customHeight="1" x14ac:dyDescent="0.2">
      <c r="A458" s="74"/>
      <c r="B458" s="74"/>
      <c r="C458" s="74"/>
      <c r="D458" s="74"/>
      <c r="E458" s="77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2.75" customHeight="1" x14ac:dyDescent="0.2">
      <c r="A459" s="74"/>
      <c r="B459" s="74"/>
      <c r="C459" s="74"/>
      <c r="D459" s="74"/>
      <c r="E459" s="77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2.75" customHeight="1" x14ac:dyDescent="0.2">
      <c r="A460" s="74"/>
      <c r="B460" s="74"/>
      <c r="C460" s="74"/>
      <c r="D460" s="74"/>
      <c r="E460" s="77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2.75" customHeight="1" x14ac:dyDescent="0.2">
      <c r="A461" s="74"/>
      <c r="B461" s="74"/>
      <c r="C461" s="74"/>
      <c r="D461" s="74"/>
      <c r="E461" s="77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2.75" customHeight="1" x14ac:dyDescent="0.2">
      <c r="A462" s="74"/>
      <c r="B462" s="74"/>
      <c r="C462" s="74"/>
      <c r="D462" s="74"/>
      <c r="E462" s="77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2.75" customHeight="1" x14ac:dyDescent="0.2">
      <c r="A463" s="74"/>
      <c r="B463" s="74"/>
      <c r="C463" s="74"/>
      <c r="D463" s="74"/>
      <c r="E463" s="77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2.75" customHeight="1" x14ac:dyDescent="0.2">
      <c r="A464" s="74"/>
      <c r="B464" s="74"/>
      <c r="C464" s="74"/>
      <c r="D464" s="74"/>
      <c r="E464" s="77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2.75" customHeight="1" x14ac:dyDescent="0.2">
      <c r="A465" s="74"/>
      <c r="B465" s="74"/>
      <c r="C465" s="74"/>
      <c r="D465" s="74"/>
      <c r="E465" s="77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2.75" customHeight="1" x14ac:dyDescent="0.2">
      <c r="A466" s="74"/>
      <c r="B466" s="74"/>
      <c r="C466" s="74"/>
      <c r="D466" s="74"/>
      <c r="E466" s="77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2.75" customHeight="1" x14ac:dyDescent="0.2">
      <c r="A467" s="74"/>
      <c r="B467" s="74"/>
      <c r="C467" s="74"/>
      <c r="D467" s="74"/>
      <c r="E467" s="77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2.75" customHeight="1" x14ac:dyDescent="0.2">
      <c r="A468" s="74"/>
      <c r="B468" s="74"/>
      <c r="C468" s="74"/>
      <c r="D468" s="74"/>
      <c r="E468" s="77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2.75" customHeight="1" x14ac:dyDescent="0.2">
      <c r="A469" s="74"/>
      <c r="B469" s="74"/>
      <c r="C469" s="74"/>
      <c r="D469" s="74"/>
      <c r="E469" s="77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2.75" customHeight="1" x14ac:dyDescent="0.2">
      <c r="A470" s="74"/>
      <c r="B470" s="74"/>
      <c r="C470" s="74"/>
      <c r="D470" s="74"/>
      <c r="E470" s="77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2.75" customHeight="1" x14ac:dyDescent="0.2">
      <c r="A471" s="74"/>
      <c r="B471" s="74"/>
      <c r="C471" s="74"/>
      <c r="D471" s="74"/>
      <c r="E471" s="77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2.75" customHeight="1" x14ac:dyDescent="0.2">
      <c r="A472" s="74"/>
      <c r="B472" s="74"/>
      <c r="C472" s="74"/>
      <c r="D472" s="74"/>
      <c r="E472" s="77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2.75" customHeight="1" x14ac:dyDescent="0.2">
      <c r="A473" s="74"/>
      <c r="B473" s="74"/>
      <c r="C473" s="74"/>
      <c r="D473" s="74"/>
      <c r="E473" s="77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2.75" customHeight="1" x14ac:dyDescent="0.2">
      <c r="A474" s="74"/>
      <c r="B474" s="74"/>
      <c r="C474" s="74"/>
      <c r="D474" s="74"/>
      <c r="E474" s="77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2.75" customHeight="1" x14ac:dyDescent="0.2">
      <c r="A475" s="74"/>
      <c r="B475" s="74"/>
      <c r="C475" s="74"/>
      <c r="D475" s="74"/>
      <c r="E475" s="77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2.75" customHeight="1" x14ac:dyDescent="0.2">
      <c r="A476" s="74"/>
      <c r="B476" s="74"/>
      <c r="C476" s="74"/>
      <c r="D476" s="74"/>
      <c r="E476" s="77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2.75" customHeight="1" x14ac:dyDescent="0.2">
      <c r="A477" s="74"/>
      <c r="B477" s="74"/>
      <c r="C477" s="74"/>
      <c r="D477" s="74"/>
      <c r="E477" s="77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2.75" customHeight="1" x14ac:dyDescent="0.2">
      <c r="A478" s="74"/>
      <c r="B478" s="74"/>
      <c r="C478" s="74"/>
      <c r="D478" s="74"/>
      <c r="E478" s="77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2.75" customHeight="1" x14ac:dyDescent="0.2">
      <c r="A479" s="74"/>
      <c r="B479" s="74"/>
      <c r="C479" s="74"/>
      <c r="D479" s="74"/>
      <c r="E479" s="77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2.75" customHeight="1" x14ac:dyDescent="0.2">
      <c r="A480" s="74"/>
      <c r="B480" s="74"/>
      <c r="C480" s="74"/>
      <c r="D480" s="74"/>
      <c r="E480" s="77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2.75" customHeight="1" x14ac:dyDescent="0.2">
      <c r="A481" s="74"/>
      <c r="B481" s="74"/>
      <c r="C481" s="74"/>
      <c r="D481" s="74"/>
      <c r="E481" s="77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2.75" customHeight="1" x14ac:dyDescent="0.2">
      <c r="A482" s="74"/>
      <c r="B482" s="74"/>
      <c r="C482" s="74"/>
      <c r="D482" s="74"/>
      <c r="E482" s="77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2.75" customHeight="1" x14ac:dyDescent="0.2">
      <c r="A483" s="74"/>
      <c r="B483" s="74"/>
      <c r="C483" s="74"/>
      <c r="D483" s="74"/>
      <c r="E483" s="77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2.75" customHeight="1" x14ac:dyDescent="0.2">
      <c r="A484" s="74"/>
      <c r="B484" s="74"/>
      <c r="C484" s="74"/>
      <c r="D484" s="74"/>
      <c r="E484" s="77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2.75" customHeight="1" x14ac:dyDescent="0.2">
      <c r="A485" s="74"/>
      <c r="B485" s="74"/>
      <c r="C485" s="74"/>
      <c r="D485" s="74"/>
      <c r="E485" s="77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2.75" customHeight="1" x14ac:dyDescent="0.2">
      <c r="A486" s="74"/>
      <c r="B486" s="74"/>
      <c r="C486" s="74"/>
      <c r="D486" s="74"/>
      <c r="E486" s="77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2.75" customHeight="1" x14ac:dyDescent="0.2">
      <c r="A487" s="74"/>
      <c r="B487" s="74"/>
      <c r="C487" s="74"/>
      <c r="D487" s="74"/>
      <c r="E487" s="77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2.75" customHeight="1" x14ac:dyDescent="0.2">
      <c r="A488" s="74"/>
      <c r="B488" s="74"/>
      <c r="C488" s="74"/>
      <c r="D488" s="74"/>
      <c r="E488" s="77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2.75" customHeight="1" x14ac:dyDescent="0.2">
      <c r="A489" s="74"/>
      <c r="B489" s="74"/>
      <c r="C489" s="74"/>
      <c r="D489" s="74"/>
      <c r="E489" s="77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2.75" customHeight="1" x14ac:dyDescent="0.2">
      <c r="A490" s="74"/>
      <c r="B490" s="74"/>
      <c r="C490" s="74"/>
      <c r="D490" s="74"/>
      <c r="E490" s="77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2.75" customHeight="1" x14ac:dyDescent="0.2">
      <c r="A491" s="74"/>
      <c r="B491" s="74"/>
      <c r="C491" s="74"/>
      <c r="D491" s="74"/>
      <c r="E491" s="77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2.75" customHeight="1" x14ac:dyDescent="0.2">
      <c r="A492" s="74"/>
      <c r="B492" s="74"/>
      <c r="C492" s="74"/>
      <c r="D492" s="74"/>
      <c r="E492" s="77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2.75" customHeight="1" x14ac:dyDescent="0.2">
      <c r="A493" s="74"/>
      <c r="B493" s="74"/>
      <c r="C493" s="74"/>
      <c r="D493" s="74"/>
      <c r="E493" s="77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2.75" customHeight="1" x14ac:dyDescent="0.2">
      <c r="A494" s="74"/>
      <c r="B494" s="74"/>
      <c r="C494" s="74"/>
      <c r="D494" s="74"/>
      <c r="E494" s="77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2.75" customHeight="1" x14ac:dyDescent="0.2">
      <c r="A495" s="74"/>
      <c r="B495" s="74"/>
      <c r="C495" s="74"/>
      <c r="D495" s="74"/>
      <c r="E495" s="77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2.75" customHeight="1" x14ac:dyDescent="0.2">
      <c r="A496" s="74"/>
      <c r="B496" s="74"/>
      <c r="C496" s="74"/>
      <c r="D496" s="74"/>
      <c r="E496" s="77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2.75" customHeight="1" x14ac:dyDescent="0.2">
      <c r="A497" s="74"/>
      <c r="B497" s="74"/>
      <c r="C497" s="74"/>
      <c r="D497" s="74"/>
      <c r="E497" s="77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2.75" customHeight="1" x14ac:dyDescent="0.2">
      <c r="A498" s="74"/>
      <c r="B498" s="74"/>
      <c r="C498" s="74"/>
      <c r="D498" s="74"/>
      <c r="E498" s="77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2.75" customHeight="1" x14ac:dyDescent="0.2">
      <c r="A499" s="74"/>
      <c r="B499" s="74"/>
      <c r="C499" s="74"/>
      <c r="D499" s="74"/>
      <c r="E499" s="77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2.75" customHeight="1" x14ac:dyDescent="0.2">
      <c r="A500" s="74"/>
      <c r="B500" s="74"/>
      <c r="C500" s="74"/>
      <c r="D500" s="74"/>
      <c r="E500" s="77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2.75" customHeight="1" x14ac:dyDescent="0.2">
      <c r="A501" s="74"/>
      <c r="B501" s="74"/>
      <c r="C501" s="74"/>
      <c r="D501" s="74"/>
      <c r="E501" s="77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2.75" customHeight="1" x14ac:dyDescent="0.2">
      <c r="A502" s="74"/>
      <c r="B502" s="74"/>
      <c r="C502" s="74"/>
      <c r="D502" s="74"/>
      <c r="E502" s="77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2.75" customHeight="1" x14ac:dyDescent="0.2">
      <c r="A503" s="74"/>
      <c r="B503" s="74"/>
      <c r="C503" s="74"/>
      <c r="D503" s="74"/>
      <c r="E503" s="77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2.75" customHeight="1" x14ac:dyDescent="0.2">
      <c r="A504" s="74"/>
      <c r="B504" s="74"/>
      <c r="C504" s="74"/>
      <c r="D504" s="74"/>
      <c r="E504" s="77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2.75" customHeight="1" x14ac:dyDescent="0.2">
      <c r="A505" s="74"/>
      <c r="B505" s="74"/>
      <c r="C505" s="74"/>
      <c r="D505" s="74"/>
      <c r="E505" s="77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2.75" customHeight="1" x14ac:dyDescent="0.2">
      <c r="A506" s="74"/>
      <c r="B506" s="74"/>
      <c r="C506" s="74"/>
      <c r="D506" s="74"/>
      <c r="E506" s="77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2.75" customHeight="1" x14ac:dyDescent="0.2">
      <c r="A507" s="74"/>
      <c r="B507" s="74"/>
      <c r="C507" s="74"/>
      <c r="D507" s="74"/>
      <c r="E507" s="77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2.75" customHeight="1" x14ac:dyDescent="0.2">
      <c r="A508" s="74"/>
      <c r="B508" s="74"/>
      <c r="C508" s="74"/>
      <c r="D508" s="74"/>
      <c r="E508" s="77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2.75" customHeight="1" x14ac:dyDescent="0.2">
      <c r="A509" s="74"/>
      <c r="B509" s="74"/>
      <c r="C509" s="74"/>
      <c r="D509" s="74"/>
      <c r="E509" s="77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2.75" customHeight="1" x14ac:dyDescent="0.2">
      <c r="A510" s="74"/>
      <c r="B510" s="74"/>
      <c r="C510" s="74"/>
      <c r="D510" s="74"/>
      <c r="E510" s="77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2.75" customHeight="1" x14ac:dyDescent="0.2">
      <c r="A511" s="74"/>
      <c r="B511" s="74"/>
      <c r="C511" s="74"/>
      <c r="D511" s="74"/>
      <c r="E511" s="77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2.75" customHeight="1" x14ac:dyDescent="0.2">
      <c r="A512" s="74"/>
      <c r="B512" s="74"/>
      <c r="C512" s="74"/>
      <c r="D512" s="74"/>
      <c r="E512" s="77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2.75" customHeight="1" x14ac:dyDescent="0.2">
      <c r="A513" s="74"/>
      <c r="B513" s="74"/>
      <c r="C513" s="74"/>
      <c r="D513" s="74"/>
      <c r="E513" s="77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2.75" customHeight="1" x14ac:dyDescent="0.2">
      <c r="A514" s="74"/>
      <c r="B514" s="74"/>
      <c r="C514" s="74"/>
      <c r="D514" s="74"/>
      <c r="E514" s="77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2.75" customHeight="1" x14ac:dyDescent="0.2">
      <c r="A515" s="74"/>
      <c r="B515" s="74"/>
      <c r="C515" s="74"/>
      <c r="D515" s="74"/>
      <c r="E515" s="77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2.75" customHeight="1" x14ac:dyDescent="0.2">
      <c r="A516" s="74"/>
      <c r="B516" s="74"/>
      <c r="C516" s="74"/>
      <c r="D516" s="74"/>
      <c r="E516" s="77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2.75" customHeight="1" x14ac:dyDescent="0.2">
      <c r="A517" s="74"/>
      <c r="B517" s="74"/>
      <c r="C517" s="74"/>
      <c r="D517" s="74"/>
      <c r="E517" s="77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2.75" customHeight="1" x14ac:dyDescent="0.2">
      <c r="A518" s="74"/>
      <c r="B518" s="74"/>
      <c r="C518" s="74"/>
      <c r="D518" s="74"/>
      <c r="E518" s="77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2.75" customHeight="1" x14ac:dyDescent="0.2">
      <c r="A519" s="74"/>
      <c r="B519" s="74"/>
      <c r="C519" s="74"/>
      <c r="D519" s="74"/>
      <c r="E519" s="77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2.75" customHeight="1" x14ac:dyDescent="0.2">
      <c r="A520" s="74"/>
      <c r="B520" s="74"/>
      <c r="C520" s="74"/>
      <c r="D520" s="74"/>
      <c r="E520" s="77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2.75" customHeight="1" x14ac:dyDescent="0.2">
      <c r="A521" s="74"/>
      <c r="B521" s="74"/>
      <c r="C521" s="74"/>
      <c r="D521" s="74"/>
      <c r="E521" s="77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2.75" customHeight="1" x14ac:dyDescent="0.2">
      <c r="A522" s="74"/>
      <c r="B522" s="74"/>
      <c r="C522" s="74"/>
      <c r="D522" s="74"/>
      <c r="E522" s="77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2.75" customHeight="1" x14ac:dyDescent="0.2">
      <c r="A523" s="74"/>
      <c r="B523" s="74"/>
      <c r="C523" s="74"/>
      <c r="D523" s="74"/>
      <c r="E523" s="77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2.75" customHeight="1" x14ac:dyDescent="0.2">
      <c r="A524" s="74"/>
      <c r="B524" s="74"/>
      <c r="C524" s="74"/>
      <c r="D524" s="74"/>
      <c r="E524" s="77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2.75" customHeight="1" x14ac:dyDescent="0.2">
      <c r="A525" s="74"/>
      <c r="B525" s="74"/>
      <c r="C525" s="74"/>
      <c r="D525" s="74"/>
      <c r="E525" s="77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2.75" customHeight="1" x14ac:dyDescent="0.2">
      <c r="A526" s="74"/>
      <c r="B526" s="74"/>
      <c r="C526" s="74"/>
      <c r="D526" s="74"/>
      <c r="E526" s="77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2.75" customHeight="1" x14ac:dyDescent="0.2">
      <c r="A527" s="74"/>
      <c r="B527" s="74"/>
      <c r="C527" s="74"/>
      <c r="D527" s="74"/>
      <c r="E527" s="77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2.75" customHeight="1" x14ac:dyDescent="0.2">
      <c r="A528" s="74"/>
      <c r="B528" s="74"/>
      <c r="C528" s="74"/>
      <c r="D528" s="74"/>
      <c r="E528" s="77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2.75" customHeight="1" x14ac:dyDescent="0.2">
      <c r="A529" s="74"/>
      <c r="B529" s="74"/>
      <c r="C529" s="74"/>
      <c r="D529" s="74"/>
      <c r="E529" s="77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2.75" customHeight="1" x14ac:dyDescent="0.2">
      <c r="A530" s="74"/>
      <c r="B530" s="74"/>
      <c r="C530" s="74"/>
      <c r="D530" s="74"/>
      <c r="E530" s="77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2.75" customHeight="1" x14ac:dyDescent="0.2">
      <c r="A531" s="74"/>
      <c r="B531" s="74"/>
      <c r="C531" s="74"/>
      <c r="D531" s="74"/>
      <c r="E531" s="77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2.75" customHeight="1" x14ac:dyDescent="0.2">
      <c r="A532" s="74"/>
      <c r="B532" s="74"/>
      <c r="C532" s="74"/>
      <c r="D532" s="74"/>
      <c r="E532" s="77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2.75" customHeight="1" x14ac:dyDescent="0.2">
      <c r="A533" s="74"/>
      <c r="B533" s="74"/>
      <c r="C533" s="74"/>
      <c r="D533" s="74"/>
      <c r="E533" s="77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2.75" customHeight="1" x14ac:dyDescent="0.2">
      <c r="A534" s="74"/>
      <c r="B534" s="74"/>
      <c r="C534" s="74"/>
      <c r="D534" s="74"/>
      <c r="E534" s="77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2.75" customHeight="1" x14ac:dyDescent="0.2">
      <c r="A535" s="74"/>
      <c r="B535" s="74"/>
      <c r="C535" s="74"/>
      <c r="D535" s="74"/>
      <c r="E535" s="77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2.75" customHeight="1" x14ac:dyDescent="0.2">
      <c r="A536" s="74"/>
      <c r="B536" s="74"/>
      <c r="C536" s="74"/>
      <c r="D536" s="74"/>
      <c r="E536" s="77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2.75" customHeight="1" x14ac:dyDescent="0.2">
      <c r="A537" s="74"/>
      <c r="B537" s="74"/>
      <c r="C537" s="74"/>
      <c r="D537" s="74"/>
      <c r="E537" s="77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2.75" customHeight="1" x14ac:dyDescent="0.2">
      <c r="A538" s="74"/>
      <c r="B538" s="74"/>
      <c r="C538" s="74"/>
      <c r="D538" s="74"/>
      <c r="E538" s="77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2.75" customHeight="1" x14ac:dyDescent="0.2">
      <c r="A539" s="74"/>
      <c r="B539" s="74"/>
      <c r="C539" s="74"/>
      <c r="D539" s="74"/>
      <c r="E539" s="77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2.75" customHeight="1" x14ac:dyDescent="0.2">
      <c r="A540" s="74"/>
      <c r="B540" s="74"/>
      <c r="C540" s="74"/>
      <c r="D540" s="74"/>
      <c r="E540" s="77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2.75" customHeight="1" x14ac:dyDescent="0.2">
      <c r="A541" s="74"/>
      <c r="B541" s="74"/>
      <c r="C541" s="74"/>
      <c r="D541" s="74"/>
      <c r="E541" s="77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2.75" customHeight="1" x14ac:dyDescent="0.2">
      <c r="A542" s="74"/>
      <c r="B542" s="74"/>
      <c r="C542" s="74"/>
      <c r="D542" s="74"/>
      <c r="E542" s="77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2.75" customHeight="1" x14ac:dyDescent="0.2">
      <c r="A543" s="74"/>
      <c r="B543" s="74"/>
      <c r="C543" s="74"/>
      <c r="D543" s="74"/>
      <c r="E543" s="77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2.75" customHeight="1" x14ac:dyDescent="0.2">
      <c r="A544" s="74"/>
      <c r="B544" s="74"/>
      <c r="C544" s="74"/>
      <c r="D544" s="74"/>
      <c r="E544" s="77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2.75" customHeight="1" x14ac:dyDescent="0.2">
      <c r="A545" s="74"/>
      <c r="B545" s="74"/>
      <c r="C545" s="74"/>
      <c r="D545" s="74"/>
      <c r="E545" s="77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2.75" customHeight="1" x14ac:dyDescent="0.2">
      <c r="A546" s="74"/>
      <c r="B546" s="74"/>
      <c r="C546" s="74"/>
      <c r="D546" s="74"/>
      <c r="E546" s="77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2.75" customHeight="1" x14ac:dyDescent="0.2">
      <c r="A547" s="74"/>
      <c r="B547" s="74"/>
      <c r="C547" s="74"/>
      <c r="D547" s="74"/>
      <c r="E547" s="77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2.75" customHeight="1" x14ac:dyDescent="0.2">
      <c r="A548" s="74"/>
      <c r="B548" s="74"/>
      <c r="C548" s="74"/>
      <c r="D548" s="74"/>
      <c r="E548" s="77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2.75" customHeight="1" x14ac:dyDescent="0.2">
      <c r="A549" s="74"/>
      <c r="B549" s="74"/>
      <c r="C549" s="74"/>
      <c r="D549" s="74"/>
      <c r="E549" s="77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2.75" customHeight="1" x14ac:dyDescent="0.2">
      <c r="A550" s="74"/>
      <c r="B550" s="74"/>
      <c r="C550" s="74"/>
      <c r="D550" s="74"/>
      <c r="E550" s="77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2.75" customHeight="1" x14ac:dyDescent="0.2">
      <c r="A551" s="74"/>
      <c r="B551" s="74"/>
      <c r="C551" s="74"/>
      <c r="D551" s="74"/>
      <c r="E551" s="77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2.75" customHeight="1" x14ac:dyDescent="0.2">
      <c r="A552" s="74"/>
      <c r="B552" s="74"/>
      <c r="C552" s="74"/>
      <c r="D552" s="74"/>
      <c r="E552" s="77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2.75" customHeight="1" x14ac:dyDescent="0.2">
      <c r="A553" s="74"/>
      <c r="B553" s="74"/>
      <c r="C553" s="74"/>
      <c r="D553" s="74"/>
      <c r="E553" s="77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2.75" customHeight="1" x14ac:dyDescent="0.2">
      <c r="A554" s="74"/>
      <c r="B554" s="74"/>
      <c r="C554" s="74"/>
      <c r="D554" s="74"/>
      <c r="E554" s="77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2.75" customHeight="1" x14ac:dyDescent="0.2">
      <c r="A555" s="74"/>
      <c r="B555" s="74"/>
      <c r="C555" s="74"/>
      <c r="D555" s="74"/>
      <c r="E555" s="77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2.75" customHeight="1" x14ac:dyDescent="0.2">
      <c r="A556" s="74"/>
      <c r="B556" s="74"/>
      <c r="C556" s="74"/>
      <c r="D556" s="74"/>
      <c r="E556" s="77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2.75" customHeight="1" x14ac:dyDescent="0.2">
      <c r="A557" s="74"/>
      <c r="B557" s="74"/>
      <c r="C557" s="74"/>
      <c r="D557" s="74"/>
      <c r="E557" s="77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2.75" customHeight="1" x14ac:dyDescent="0.2">
      <c r="A558" s="74"/>
      <c r="B558" s="74"/>
      <c r="C558" s="74"/>
      <c r="D558" s="74"/>
      <c r="E558" s="77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2.75" customHeight="1" x14ac:dyDescent="0.2">
      <c r="A559" s="74"/>
      <c r="B559" s="74"/>
      <c r="C559" s="74"/>
      <c r="D559" s="74"/>
      <c r="E559" s="77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2.75" customHeight="1" x14ac:dyDescent="0.2">
      <c r="A560" s="74"/>
      <c r="B560" s="74"/>
      <c r="C560" s="74"/>
      <c r="D560" s="74"/>
      <c r="E560" s="77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2.75" customHeight="1" x14ac:dyDescent="0.2">
      <c r="A561" s="74"/>
      <c r="B561" s="74"/>
      <c r="C561" s="74"/>
      <c r="D561" s="74"/>
      <c r="E561" s="77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2.75" customHeight="1" x14ac:dyDescent="0.2">
      <c r="A562" s="74"/>
      <c r="B562" s="74"/>
      <c r="C562" s="74"/>
      <c r="D562" s="74"/>
      <c r="E562" s="77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2.75" customHeight="1" x14ac:dyDescent="0.2">
      <c r="A563" s="74"/>
      <c r="B563" s="74"/>
      <c r="C563" s="74"/>
      <c r="D563" s="74"/>
      <c r="E563" s="77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2.75" customHeight="1" x14ac:dyDescent="0.2">
      <c r="A564" s="74"/>
      <c r="B564" s="74"/>
      <c r="C564" s="74"/>
      <c r="D564" s="74"/>
      <c r="E564" s="77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2.75" customHeight="1" x14ac:dyDescent="0.2">
      <c r="A565" s="74"/>
      <c r="B565" s="74"/>
      <c r="C565" s="74"/>
      <c r="D565" s="74"/>
      <c r="E565" s="77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2.75" customHeight="1" x14ac:dyDescent="0.2">
      <c r="A566" s="74"/>
      <c r="B566" s="74"/>
      <c r="C566" s="74"/>
      <c r="D566" s="74"/>
      <c r="E566" s="77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2.75" customHeight="1" x14ac:dyDescent="0.2">
      <c r="A567" s="74"/>
      <c r="B567" s="74"/>
      <c r="C567" s="74"/>
      <c r="D567" s="74"/>
      <c r="E567" s="77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2.75" customHeight="1" x14ac:dyDescent="0.2">
      <c r="A568" s="74"/>
      <c r="B568" s="74"/>
      <c r="C568" s="74"/>
      <c r="D568" s="74"/>
      <c r="E568" s="77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2.75" customHeight="1" x14ac:dyDescent="0.2">
      <c r="A569" s="74"/>
      <c r="B569" s="74"/>
      <c r="C569" s="74"/>
      <c r="D569" s="74"/>
      <c r="E569" s="77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2.75" customHeight="1" x14ac:dyDescent="0.2">
      <c r="A570" s="74"/>
      <c r="B570" s="74"/>
      <c r="C570" s="74"/>
      <c r="D570" s="74"/>
      <c r="E570" s="77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2.75" customHeight="1" x14ac:dyDescent="0.2">
      <c r="A571" s="74"/>
      <c r="B571" s="74"/>
      <c r="C571" s="74"/>
      <c r="D571" s="74"/>
      <c r="E571" s="77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2.75" customHeight="1" x14ac:dyDescent="0.2">
      <c r="A572" s="74"/>
      <c r="B572" s="74"/>
      <c r="C572" s="74"/>
      <c r="D572" s="74"/>
      <c r="E572" s="77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2.75" customHeight="1" x14ac:dyDescent="0.2">
      <c r="A573" s="74"/>
      <c r="B573" s="74"/>
      <c r="C573" s="74"/>
      <c r="D573" s="74"/>
      <c r="E573" s="77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2.75" customHeight="1" x14ac:dyDescent="0.2">
      <c r="A574" s="74"/>
      <c r="B574" s="74"/>
      <c r="C574" s="74"/>
      <c r="D574" s="74"/>
      <c r="E574" s="77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2.75" customHeight="1" x14ac:dyDescent="0.2">
      <c r="A575" s="74"/>
      <c r="B575" s="74"/>
      <c r="C575" s="74"/>
      <c r="D575" s="74"/>
      <c r="E575" s="77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2.75" customHeight="1" x14ac:dyDescent="0.2">
      <c r="A576" s="74"/>
      <c r="B576" s="74"/>
      <c r="C576" s="74"/>
      <c r="D576" s="74"/>
      <c r="E576" s="77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2.75" customHeight="1" x14ac:dyDescent="0.2">
      <c r="A577" s="74"/>
      <c r="B577" s="74"/>
      <c r="C577" s="74"/>
      <c r="D577" s="74"/>
      <c r="E577" s="77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2.75" customHeight="1" x14ac:dyDescent="0.2">
      <c r="A578" s="74"/>
      <c r="B578" s="74"/>
      <c r="C578" s="74"/>
      <c r="D578" s="74"/>
      <c r="E578" s="77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2.75" customHeight="1" x14ac:dyDescent="0.2">
      <c r="A579" s="74"/>
      <c r="B579" s="74"/>
      <c r="C579" s="74"/>
      <c r="D579" s="74"/>
      <c r="E579" s="77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2.75" customHeight="1" x14ac:dyDescent="0.2">
      <c r="A580" s="74"/>
      <c r="B580" s="74"/>
      <c r="C580" s="74"/>
      <c r="D580" s="74"/>
      <c r="E580" s="77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2.75" customHeight="1" x14ac:dyDescent="0.2">
      <c r="A581" s="74"/>
      <c r="B581" s="74"/>
      <c r="C581" s="74"/>
      <c r="D581" s="74"/>
      <c r="E581" s="77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2.75" customHeight="1" x14ac:dyDescent="0.2">
      <c r="A582" s="74"/>
      <c r="B582" s="74"/>
      <c r="C582" s="74"/>
      <c r="D582" s="74"/>
      <c r="E582" s="77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2.75" customHeight="1" x14ac:dyDescent="0.2">
      <c r="A583" s="74"/>
      <c r="B583" s="74"/>
      <c r="C583" s="74"/>
      <c r="D583" s="74"/>
      <c r="E583" s="77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2.75" customHeight="1" x14ac:dyDescent="0.2">
      <c r="A584" s="74"/>
      <c r="B584" s="74"/>
      <c r="C584" s="74"/>
      <c r="D584" s="74"/>
      <c r="E584" s="77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2.75" customHeight="1" x14ac:dyDescent="0.2">
      <c r="A585" s="74"/>
      <c r="B585" s="74"/>
      <c r="C585" s="74"/>
      <c r="D585" s="74"/>
      <c r="E585" s="77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2.75" customHeight="1" x14ac:dyDescent="0.2">
      <c r="A586" s="74"/>
      <c r="B586" s="74"/>
      <c r="C586" s="74"/>
      <c r="D586" s="74"/>
      <c r="E586" s="77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2.75" customHeight="1" x14ac:dyDescent="0.2">
      <c r="A587" s="74"/>
      <c r="B587" s="74"/>
      <c r="C587" s="74"/>
      <c r="D587" s="74"/>
      <c r="E587" s="77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2.75" customHeight="1" x14ac:dyDescent="0.2">
      <c r="A588" s="74"/>
      <c r="B588" s="74"/>
      <c r="C588" s="74"/>
      <c r="D588" s="74"/>
      <c r="E588" s="77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2.75" customHeight="1" x14ac:dyDescent="0.2">
      <c r="A589" s="74"/>
      <c r="B589" s="74"/>
      <c r="C589" s="74"/>
      <c r="D589" s="74"/>
      <c r="E589" s="77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2.75" customHeight="1" x14ac:dyDescent="0.2">
      <c r="A590" s="74"/>
      <c r="B590" s="74"/>
      <c r="C590" s="74"/>
      <c r="D590" s="74"/>
      <c r="E590" s="77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2.75" customHeight="1" x14ac:dyDescent="0.2">
      <c r="A591" s="74"/>
      <c r="B591" s="74"/>
      <c r="C591" s="74"/>
      <c r="D591" s="74"/>
      <c r="E591" s="7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2.75" customHeight="1" x14ac:dyDescent="0.2">
      <c r="A592" s="74"/>
      <c r="B592" s="74"/>
      <c r="C592" s="74"/>
      <c r="D592" s="74"/>
      <c r="E592" s="77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2.75" customHeight="1" x14ac:dyDescent="0.2">
      <c r="A593" s="74"/>
      <c r="B593" s="74"/>
      <c r="C593" s="74"/>
      <c r="D593" s="74"/>
      <c r="E593" s="77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2.75" customHeight="1" x14ac:dyDescent="0.2">
      <c r="A594" s="74"/>
      <c r="B594" s="74"/>
      <c r="C594" s="74"/>
      <c r="D594" s="74"/>
      <c r="E594" s="77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2.75" customHeight="1" x14ac:dyDescent="0.2">
      <c r="A595" s="74"/>
      <c r="B595" s="74"/>
      <c r="C595" s="74"/>
      <c r="D595" s="74"/>
      <c r="E595" s="77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2.75" customHeight="1" x14ac:dyDescent="0.2">
      <c r="A596" s="74"/>
      <c r="B596" s="74"/>
      <c r="C596" s="74"/>
      <c r="D596" s="74"/>
      <c r="E596" s="77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2.75" customHeight="1" x14ac:dyDescent="0.2">
      <c r="A597" s="74"/>
      <c r="B597" s="74"/>
      <c r="C597" s="74"/>
      <c r="D597" s="74"/>
      <c r="E597" s="77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2.75" customHeight="1" x14ac:dyDescent="0.2">
      <c r="A598" s="74"/>
      <c r="B598" s="74"/>
      <c r="C598" s="74"/>
      <c r="D598" s="74"/>
      <c r="E598" s="77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2.75" customHeight="1" x14ac:dyDescent="0.2">
      <c r="A599" s="74"/>
      <c r="B599" s="74"/>
      <c r="C599" s="74"/>
      <c r="D599" s="74"/>
      <c r="E599" s="77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2.75" customHeight="1" x14ac:dyDescent="0.2">
      <c r="A600" s="74"/>
      <c r="B600" s="74"/>
      <c r="C600" s="74"/>
      <c r="D600" s="74"/>
      <c r="E600" s="77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2.75" customHeight="1" x14ac:dyDescent="0.2">
      <c r="A601" s="74"/>
      <c r="B601" s="74"/>
      <c r="C601" s="74"/>
      <c r="D601" s="74"/>
      <c r="E601" s="77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2.75" customHeight="1" x14ac:dyDescent="0.2">
      <c r="A602" s="74"/>
      <c r="B602" s="74"/>
      <c r="C602" s="74"/>
      <c r="D602" s="74"/>
      <c r="E602" s="77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2.75" customHeight="1" x14ac:dyDescent="0.2">
      <c r="A603" s="74"/>
      <c r="B603" s="74"/>
      <c r="C603" s="74"/>
      <c r="D603" s="74"/>
      <c r="E603" s="77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2.75" customHeight="1" x14ac:dyDescent="0.2">
      <c r="A604" s="74"/>
      <c r="B604" s="74"/>
      <c r="C604" s="74"/>
      <c r="D604" s="74"/>
      <c r="E604" s="7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2.75" customHeight="1" x14ac:dyDescent="0.2">
      <c r="A605" s="74"/>
      <c r="B605" s="74"/>
      <c r="C605" s="74"/>
      <c r="D605" s="74"/>
      <c r="E605" s="77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2.75" customHeight="1" x14ac:dyDescent="0.2">
      <c r="A606" s="74"/>
      <c r="B606" s="74"/>
      <c r="C606" s="74"/>
      <c r="D606" s="74"/>
      <c r="E606" s="77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2.75" customHeight="1" x14ac:dyDescent="0.2">
      <c r="A607" s="74"/>
      <c r="B607" s="74"/>
      <c r="C607" s="74"/>
      <c r="D607" s="74"/>
      <c r="E607" s="77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2.75" customHeight="1" x14ac:dyDescent="0.2">
      <c r="A608" s="74"/>
      <c r="B608" s="74"/>
      <c r="C608" s="74"/>
      <c r="D608" s="74"/>
      <c r="E608" s="77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2.75" customHeight="1" x14ac:dyDescent="0.2">
      <c r="A609" s="74"/>
      <c r="B609" s="74"/>
      <c r="C609" s="74"/>
      <c r="D609" s="74"/>
      <c r="E609" s="77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2.75" customHeight="1" x14ac:dyDescent="0.2">
      <c r="A610" s="74"/>
      <c r="B610" s="74"/>
      <c r="C610" s="74"/>
      <c r="D610" s="74"/>
      <c r="E610" s="77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2.75" customHeight="1" x14ac:dyDescent="0.2">
      <c r="A611" s="74"/>
      <c r="B611" s="74"/>
      <c r="C611" s="74"/>
      <c r="D611" s="74"/>
      <c r="E611" s="77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2.75" customHeight="1" x14ac:dyDescent="0.2">
      <c r="A612" s="74"/>
      <c r="B612" s="74"/>
      <c r="C612" s="74"/>
      <c r="D612" s="74"/>
      <c r="E612" s="77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2.75" customHeight="1" x14ac:dyDescent="0.2">
      <c r="A613" s="74"/>
      <c r="B613" s="74"/>
      <c r="C613" s="74"/>
      <c r="D613" s="74"/>
      <c r="E613" s="77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2.75" customHeight="1" x14ac:dyDescent="0.2">
      <c r="A614" s="74"/>
      <c r="B614" s="74"/>
      <c r="C614" s="74"/>
      <c r="D614" s="74"/>
      <c r="E614" s="77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2.75" customHeight="1" x14ac:dyDescent="0.2">
      <c r="A615" s="74"/>
      <c r="B615" s="74"/>
      <c r="C615" s="74"/>
      <c r="D615" s="74"/>
      <c r="E615" s="77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2.75" customHeight="1" x14ac:dyDescent="0.2">
      <c r="A616" s="74"/>
      <c r="B616" s="74"/>
      <c r="C616" s="74"/>
      <c r="D616" s="74"/>
      <c r="E616" s="77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2.75" customHeight="1" x14ac:dyDescent="0.2">
      <c r="A617" s="74"/>
      <c r="B617" s="74"/>
      <c r="C617" s="74"/>
      <c r="D617" s="74"/>
      <c r="E617" s="7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2.75" customHeight="1" x14ac:dyDescent="0.2">
      <c r="A618" s="74"/>
      <c r="B618" s="74"/>
      <c r="C618" s="74"/>
      <c r="D618" s="74"/>
      <c r="E618" s="77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2.75" customHeight="1" x14ac:dyDescent="0.2">
      <c r="A619" s="74"/>
      <c r="B619" s="74"/>
      <c r="C619" s="74"/>
      <c r="D619" s="74"/>
      <c r="E619" s="77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2.75" customHeight="1" x14ac:dyDescent="0.2">
      <c r="A620" s="74"/>
      <c r="B620" s="74"/>
      <c r="C620" s="74"/>
      <c r="D620" s="74"/>
      <c r="E620" s="77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2.75" customHeight="1" x14ac:dyDescent="0.2">
      <c r="A621" s="74"/>
      <c r="B621" s="74"/>
      <c r="C621" s="74"/>
      <c r="D621" s="74"/>
      <c r="E621" s="77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2.75" customHeight="1" x14ac:dyDescent="0.2">
      <c r="A622" s="74"/>
      <c r="B622" s="74"/>
      <c r="C622" s="74"/>
      <c r="D622" s="74"/>
      <c r="E622" s="77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2.75" customHeight="1" x14ac:dyDescent="0.2">
      <c r="A623" s="74"/>
      <c r="B623" s="74"/>
      <c r="C623" s="74"/>
      <c r="D623" s="74"/>
      <c r="E623" s="77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2.75" customHeight="1" x14ac:dyDescent="0.2">
      <c r="A624" s="74"/>
      <c r="B624" s="74"/>
      <c r="C624" s="74"/>
      <c r="D624" s="74"/>
      <c r="E624" s="77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2.75" customHeight="1" x14ac:dyDescent="0.2">
      <c r="A625" s="74"/>
      <c r="B625" s="74"/>
      <c r="C625" s="74"/>
      <c r="D625" s="74"/>
      <c r="E625" s="77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2.75" customHeight="1" x14ac:dyDescent="0.2">
      <c r="A626" s="74"/>
      <c r="B626" s="74"/>
      <c r="C626" s="74"/>
      <c r="D626" s="74"/>
      <c r="E626" s="77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2.75" customHeight="1" x14ac:dyDescent="0.2">
      <c r="A627" s="74"/>
      <c r="B627" s="74"/>
      <c r="C627" s="74"/>
      <c r="D627" s="74"/>
      <c r="E627" s="77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2.75" customHeight="1" x14ac:dyDescent="0.2">
      <c r="A628" s="74"/>
      <c r="B628" s="74"/>
      <c r="C628" s="74"/>
      <c r="D628" s="74"/>
      <c r="E628" s="77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2.75" customHeight="1" x14ac:dyDescent="0.2">
      <c r="A629" s="74"/>
      <c r="B629" s="74"/>
      <c r="C629" s="74"/>
      <c r="D629" s="74"/>
      <c r="E629" s="77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2.75" customHeight="1" x14ac:dyDescent="0.2">
      <c r="A630" s="74"/>
      <c r="B630" s="74"/>
      <c r="C630" s="74"/>
      <c r="D630" s="74"/>
      <c r="E630" s="7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2.75" customHeight="1" x14ac:dyDescent="0.2">
      <c r="A631" s="74"/>
      <c r="B631" s="74"/>
      <c r="C631" s="74"/>
      <c r="D631" s="74"/>
      <c r="E631" s="77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2.75" customHeight="1" x14ac:dyDescent="0.2">
      <c r="A632" s="74"/>
      <c r="B632" s="74"/>
      <c r="C632" s="74"/>
      <c r="D632" s="74"/>
      <c r="E632" s="77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2.75" customHeight="1" x14ac:dyDescent="0.2">
      <c r="A633" s="74"/>
      <c r="B633" s="74"/>
      <c r="C633" s="74"/>
      <c r="D633" s="74"/>
      <c r="E633" s="77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2.75" customHeight="1" x14ac:dyDescent="0.2">
      <c r="A634" s="74"/>
      <c r="B634" s="74"/>
      <c r="C634" s="74"/>
      <c r="D634" s="74"/>
      <c r="E634" s="77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2.75" customHeight="1" x14ac:dyDescent="0.2">
      <c r="A635" s="74"/>
      <c r="B635" s="74"/>
      <c r="C635" s="74"/>
      <c r="D635" s="74"/>
      <c r="E635" s="77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2.75" customHeight="1" x14ac:dyDescent="0.2">
      <c r="A636" s="74"/>
      <c r="B636" s="74"/>
      <c r="C636" s="74"/>
      <c r="D636" s="74"/>
      <c r="E636" s="77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2.75" customHeight="1" x14ac:dyDescent="0.2">
      <c r="A637" s="74"/>
      <c r="B637" s="74"/>
      <c r="C637" s="74"/>
      <c r="D637" s="74"/>
      <c r="E637" s="77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2.75" customHeight="1" x14ac:dyDescent="0.2">
      <c r="A638" s="74"/>
      <c r="B638" s="74"/>
      <c r="C638" s="74"/>
      <c r="D638" s="74"/>
      <c r="E638" s="77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2.75" customHeight="1" x14ac:dyDescent="0.2">
      <c r="A639" s="74"/>
      <c r="B639" s="74"/>
      <c r="C639" s="74"/>
      <c r="D639" s="74"/>
      <c r="E639" s="77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2.75" customHeight="1" x14ac:dyDescent="0.2">
      <c r="A640" s="74"/>
      <c r="B640" s="74"/>
      <c r="C640" s="74"/>
      <c r="D640" s="74"/>
      <c r="E640" s="77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2.75" customHeight="1" x14ac:dyDescent="0.2">
      <c r="A641" s="74"/>
      <c r="B641" s="74"/>
      <c r="C641" s="74"/>
      <c r="D641" s="74"/>
      <c r="E641" s="77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2.75" customHeight="1" x14ac:dyDescent="0.2">
      <c r="A642" s="74"/>
      <c r="B642" s="74"/>
      <c r="C642" s="74"/>
      <c r="D642" s="74"/>
      <c r="E642" s="77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2.75" customHeight="1" x14ac:dyDescent="0.2">
      <c r="A643" s="74"/>
      <c r="B643" s="74"/>
      <c r="C643" s="74"/>
      <c r="D643" s="74"/>
      <c r="E643" s="7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2.75" customHeight="1" x14ac:dyDescent="0.2">
      <c r="A644" s="74"/>
      <c r="B644" s="74"/>
      <c r="C644" s="74"/>
      <c r="D644" s="74"/>
      <c r="E644" s="77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2.75" customHeight="1" x14ac:dyDescent="0.2">
      <c r="A645" s="74"/>
      <c r="B645" s="74"/>
      <c r="C645" s="74"/>
      <c r="D645" s="74"/>
      <c r="E645" s="77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2.75" customHeight="1" x14ac:dyDescent="0.2">
      <c r="A646" s="74"/>
      <c r="B646" s="74"/>
      <c r="C646" s="74"/>
      <c r="D646" s="74"/>
      <c r="E646" s="77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2.75" customHeight="1" x14ac:dyDescent="0.2">
      <c r="A647" s="74"/>
      <c r="B647" s="74"/>
      <c r="C647" s="74"/>
      <c r="D647" s="74"/>
      <c r="E647" s="77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2.75" customHeight="1" x14ac:dyDescent="0.2">
      <c r="A648" s="74"/>
      <c r="B648" s="74"/>
      <c r="C648" s="74"/>
      <c r="D648" s="74"/>
      <c r="E648" s="77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2.75" customHeight="1" x14ac:dyDescent="0.2">
      <c r="A649" s="74"/>
      <c r="B649" s="74"/>
      <c r="C649" s="74"/>
      <c r="D649" s="74"/>
      <c r="E649" s="77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2.75" customHeight="1" x14ac:dyDescent="0.2">
      <c r="A650" s="74"/>
      <c r="B650" s="74"/>
      <c r="C650" s="74"/>
      <c r="D650" s="74"/>
      <c r="E650" s="77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2.75" customHeight="1" x14ac:dyDescent="0.2">
      <c r="A651" s="74"/>
      <c r="B651" s="74"/>
      <c r="C651" s="74"/>
      <c r="D651" s="74"/>
      <c r="E651" s="77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2.75" customHeight="1" x14ac:dyDescent="0.2">
      <c r="A652" s="74"/>
      <c r="B652" s="74"/>
      <c r="C652" s="74"/>
      <c r="D652" s="74"/>
      <c r="E652" s="77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2.75" customHeight="1" x14ac:dyDescent="0.2">
      <c r="A653" s="74"/>
      <c r="B653" s="74"/>
      <c r="C653" s="74"/>
      <c r="D653" s="74"/>
      <c r="E653" s="77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2.75" customHeight="1" x14ac:dyDescent="0.2">
      <c r="A654" s="74"/>
      <c r="B654" s="74"/>
      <c r="C654" s="74"/>
      <c r="D654" s="74"/>
      <c r="E654" s="77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2.75" customHeight="1" x14ac:dyDescent="0.2">
      <c r="A655" s="74"/>
      <c r="B655" s="74"/>
      <c r="C655" s="74"/>
      <c r="D655" s="74"/>
      <c r="E655" s="77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2.75" customHeight="1" x14ac:dyDescent="0.2">
      <c r="A656" s="74"/>
      <c r="B656" s="74"/>
      <c r="C656" s="74"/>
      <c r="D656" s="74"/>
      <c r="E656" s="7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2.75" customHeight="1" x14ac:dyDescent="0.2">
      <c r="A657" s="74"/>
      <c r="B657" s="74"/>
      <c r="C657" s="74"/>
      <c r="D657" s="74"/>
      <c r="E657" s="77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2.75" customHeight="1" x14ac:dyDescent="0.2">
      <c r="A658" s="74"/>
      <c r="B658" s="74"/>
      <c r="C658" s="74"/>
      <c r="D658" s="74"/>
      <c r="E658" s="77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2.75" customHeight="1" x14ac:dyDescent="0.2">
      <c r="A659" s="74"/>
      <c r="B659" s="74"/>
      <c r="C659" s="74"/>
      <c r="D659" s="74"/>
      <c r="E659" s="77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2.75" customHeight="1" x14ac:dyDescent="0.2">
      <c r="A660" s="74"/>
      <c r="B660" s="74"/>
      <c r="C660" s="74"/>
      <c r="D660" s="74"/>
      <c r="E660" s="77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2.75" customHeight="1" x14ac:dyDescent="0.2">
      <c r="A661" s="74"/>
      <c r="B661" s="74"/>
      <c r="C661" s="74"/>
      <c r="D661" s="74"/>
      <c r="E661" s="77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2.75" customHeight="1" x14ac:dyDescent="0.2">
      <c r="A662" s="74"/>
      <c r="B662" s="74"/>
      <c r="C662" s="74"/>
      <c r="D662" s="74"/>
      <c r="E662" s="77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2.75" customHeight="1" x14ac:dyDescent="0.2">
      <c r="A663" s="74"/>
      <c r="B663" s="74"/>
      <c r="C663" s="74"/>
      <c r="D663" s="74"/>
      <c r="E663" s="77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2.75" customHeight="1" x14ac:dyDescent="0.2">
      <c r="A664" s="74"/>
      <c r="B664" s="74"/>
      <c r="C664" s="74"/>
      <c r="D664" s="74"/>
      <c r="E664" s="77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2.75" customHeight="1" x14ac:dyDescent="0.2">
      <c r="A665" s="74"/>
      <c r="B665" s="74"/>
      <c r="C665" s="74"/>
      <c r="D665" s="74"/>
      <c r="E665" s="77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2.75" customHeight="1" x14ac:dyDescent="0.2">
      <c r="A666" s="74"/>
      <c r="B666" s="74"/>
      <c r="C666" s="74"/>
      <c r="D666" s="74"/>
      <c r="E666" s="77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2.75" customHeight="1" x14ac:dyDescent="0.2">
      <c r="A667" s="74"/>
      <c r="B667" s="74"/>
      <c r="C667" s="74"/>
      <c r="D667" s="74"/>
      <c r="E667" s="77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2.75" customHeight="1" x14ac:dyDescent="0.2">
      <c r="A668" s="74"/>
      <c r="B668" s="74"/>
      <c r="C668" s="74"/>
      <c r="D668" s="74"/>
      <c r="E668" s="77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2.75" customHeight="1" x14ac:dyDescent="0.2">
      <c r="A669" s="74"/>
      <c r="B669" s="74"/>
      <c r="C669" s="74"/>
      <c r="D669" s="74"/>
      <c r="E669" s="7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2.75" customHeight="1" x14ac:dyDescent="0.2">
      <c r="A670" s="74"/>
      <c r="B670" s="74"/>
      <c r="C670" s="74"/>
      <c r="D670" s="74"/>
      <c r="E670" s="77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2.75" customHeight="1" x14ac:dyDescent="0.2">
      <c r="A671" s="74"/>
      <c r="B671" s="74"/>
      <c r="C671" s="74"/>
      <c r="D671" s="74"/>
      <c r="E671" s="77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2.75" customHeight="1" x14ac:dyDescent="0.2">
      <c r="A672" s="74"/>
      <c r="B672" s="74"/>
      <c r="C672" s="74"/>
      <c r="D672" s="74"/>
      <c r="E672" s="77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2.75" customHeight="1" x14ac:dyDescent="0.2">
      <c r="A673" s="74"/>
      <c r="B673" s="74"/>
      <c r="C673" s="74"/>
      <c r="D673" s="74"/>
      <c r="E673" s="77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2.75" customHeight="1" x14ac:dyDescent="0.2">
      <c r="A674" s="74"/>
      <c r="B674" s="74"/>
      <c r="C674" s="74"/>
      <c r="D674" s="74"/>
      <c r="E674" s="77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2.75" customHeight="1" x14ac:dyDescent="0.2">
      <c r="A675" s="74"/>
      <c r="B675" s="74"/>
      <c r="C675" s="74"/>
      <c r="D675" s="74"/>
      <c r="E675" s="77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2.75" customHeight="1" x14ac:dyDescent="0.2">
      <c r="A676" s="74"/>
      <c r="B676" s="74"/>
      <c r="C676" s="74"/>
      <c r="D676" s="74"/>
      <c r="E676" s="77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2.75" customHeight="1" x14ac:dyDescent="0.2">
      <c r="A677" s="74"/>
      <c r="B677" s="74"/>
      <c r="C677" s="74"/>
      <c r="D677" s="74"/>
      <c r="E677" s="77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2.75" customHeight="1" x14ac:dyDescent="0.2">
      <c r="A678" s="74"/>
      <c r="B678" s="74"/>
      <c r="C678" s="74"/>
      <c r="D678" s="74"/>
      <c r="E678" s="77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2.75" customHeight="1" x14ac:dyDescent="0.2">
      <c r="A679" s="74"/>
      <c r="B679" s="74"/>
      <c r="C679" s="74"/>
      <c r="D679" s="74"/>
      <c r="E679" s="77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2.75" customHeight="1" x14ac:dyDescent="0.2">
      <c r="A680" s="74"/>
      <c r="B680" s="74"/>
      <c r="C680" s="74"/>
      <c r="D680" s="74"/>
      <c r="E680" s="77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2.75" customHeight="1" x14ac:dyDescent="0.2">
      <c r="A681" s="74"/>
      <c r="B681" s="74"/>
      <c r="C681" s="74"/>
      <c r="D681" s="74"/>
      <c r="E681" s="77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2.75" customHeight="1" x14ac:dyDescent="0.2">
      <c r="A682" s="74"/>
      <c r="B682" s="74"/>
      <c r="C682" s="74"/>
      <c r="D682" s="74"/>
      <c r="E682" s="77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2.75" customHeight="1" x14ac:dyDescent="0.2">
      <c r="A683" s="74"/>
      <c r="B683" s="74"/>
      <c r="C683" s="74"/>
      <c r="D683" s="74"/>
      <c r="E683" s="77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2.75" customHeight="1" x14ac:dyDescent="0.2">
      <c r="A684" s="74"/>
      <c r="B684" s="74"/>
      <c r="C684" s="74"/>
      <c r="D684" s="74"/>
      <c r="E684" s="77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2.75" customHeight="1" x14ac:dyDescent="0.2">
      <c r="A685" s="74"/>
      <c r="B685" s="74"/>
      <c r="C685" s="74"/>
      <c r="D685" s="74"/>
      <c r="E685" s="77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2.75" customHeight="1" x14ac:dyDescent="0.2">
      <c r="A686" s="74"/>
      <c r="B686" s="74"/>
      <c r="C686" s="74"/>
      <c r="D686" s="74"/>
      <c r="E686" s="77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2.75" customHeight="1" x14ac:dyDescent="0.2">
      <c r="A687" s="74"/>
      <c r="B687" s="74"/>
      <c r="C687" s="74"/>
      <c r="D687" s="74"/>
      <c r="E687" s="77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2.75" customHeight="1" x14ac:dyDescent="0.2">
      <c r="A688" s="74"/>
      <c r="B688" s="74"/>
      <c r="C688" s="74"/>
      <c r="D688" s="74"/>
      <c r="E688" s="77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2.75" customHeight="1" x14ac:dyDescent="0.2">
      <c r="A689" s="74"/>
      <c r="B689" s="74"/>
      <c r="C689" s="74"/>
      <c r="D689" s="74"/>
      <c r="E689" s="77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2.75" customHeight="1" x14ac:dyDescent="0.2">
      <c r="A690" s="74"/>
      <c r="B690" s="74"/>
      <c r="C690" s="74"/>
      <c r="D690" s="74"/>
      <c r="E690" s="77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2.75" customHeight="1" x14ac:dyDescent="0.2">
      <c r="A691" s="74"/>
      <c r="B691" s="74"/>
      <c r="C691" s="74"/>
      <c r="D691" s="74"/>
      <c r="E691" s="77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2.75" customHeight="1" x14ac:dyDescent="0.2">
      <c r="A692" s="74"/>
      <c r="B692" s="74"/>
      <c r="C692" s="74"/>
      <c r="D692" s="74"/>
      <c r="E692" s="77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2.75" customHeight="1" x14ac:dyDescent="0.2">
      <c r="A693" s="74"/>
      <c r="B693" s="74"/>
      <c r="C693" s="74"/>
      <c r="D693" s="74"/>
      <c r="E693" s="77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2.75" customHeight="1" x14ac:dyDescent="0.2">
      <c r="A694" s="74"/>
      <c r="B694" s="74"/>
      <c r="C694" s="74"/>
      <c r="D694" s="74"/>
      <c r="E694" s="77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2.75" customHeight="1" x14ac:dyDescent="0.2">
      <c r="A695" s="74"/>
      <c r="B695" s="74"/>
      <c r="C695" s="74"/>
      <c r="D695" s="74"/>
      <c r="E695" s="77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2.75" customHeight="1" x14ac:dyDescent="0.2">
      <c r="A696" s="74"/>
      <c r="B696" s="74"/>
      <c r="C696" s="74"/>
      <c r="D696" s="74"/>
      <c r="E696" s="77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2.75" customHeight="1" x14ac:dyDescent="0.2">
      <c r="A697" s="74"/>
      <c r="B697" s="74"/>
      <c r="C697" s="74"/>
      <c r="D697" s="74"/>
      <c r="E697" s="77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2.75" customHeight="1" x14ac:dyDescent="0.2">
      <c r="A698" s="74"/>
      <c r="B698" s="74"/>
      <c r="C698" s="74"/>
      <c r="D698" s="74"/>
      <c r="E698" s="77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2.75" customHeight="1" x14ac:dyDescent="0.2">
      <c r="A699" s="74"/>
      <c r="B699" s="74"/>
      <c r="C699" s="74"/>
      <c r="D699" s="74"/>
      <c r="E699" s="77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2.75" customHeight="1" x14ac:dyDescent="0.2">
      <c r="A700" s="74"/>
      <c r="B700" s="74"/>
      <c r="C700" s="74"/>
      <c r="D700" s="74"/>
      <c r="E700" s="77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2.75" customHeight="1" x14ac:dyDescent="0.2">
      <c r="A701" s="74"/>
      <c r="B701" s="74"/>
      <c r="C701" s="74"/>
      <c r="D701" s="74"/>
      <c r="E701" s="77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2.75" customHeight="1" x14ac:dyDescent="0.2">
      <c r="A702" s="74"/>
      <c r="B702" s="74"/>
      <c r="C702" s="74"/>
      <c r="D702" s="74"/>
      <c r="E702" s="77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2.75" customHeight="1" x14ac:dyDescent="0.2">
      <c r="A703" s="74"/>
      <c r="B703" s="74"/>
      <c r="C703" s="74"/>
      <c r="D703" s="74"/>
      <c r="E703" s="77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2.75" customHeight="1" x14ac:dyDescent="0.2">
      <c r="A704" s="74"/>
      <c r="B704" s="74"/>
      <c r="C704" s="74"/>
      <c r="D704" s="74"/>
      <c r="E704" s="77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2.75" customHeight="1" x14ac:dyDescent="0.2">
      <c r="A705" s="74"/>
      <c r="B705" s="74"/>
      <c r="C705" s="74"/>
      <c r="D705" s="74"/>
      <c r="E705" s="77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2.75" customHeight="1" x14ac:dyDescent="0.2">
      <c r="A706" s="74"/>
      <c r="B706" s="74"/>
      <c r="C706" s="74"/>
      <c r="D706" s="74"/>
      <c r="E706" s="77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2.75" customHeight="1" x14ac:dyDescent="0.2">
      <c r="A707" s="74"/>
      <c r="B707" s="74"/>
      <c r="C707" s="74"/>
      <c r="D707" s="74"/>
      <c r="E707" s="77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2.75" customHeight="1" x14ac:dyDescent="0.2">
      <c r="A708" s="74"/>
      <c r="B708" s="74"/>
      <c r="C708" s="74"/>
      <c r="D708" s="74"/>
      <c r="E708" s="77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2.75" customHeight="1" x14ac:dyDescent="0.2">
      <c r="A709" s="74"/>
      <c r="B709" s="74"/>
      <c r="C709" s="74"/>
      <c r="D709" s="74"/>
      <c r="E709" s="77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2.75" customHeight="1" x14ac:dyDescent="0.2">
      <c r="A710" s="74"/>
      <c r="B710" s="74"/>
      <c r="C710" s="74"/>
      <c r="D710" s="74"/>
      <c r="E710" s="77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2.75" customHeight="1" x14ac:dyDescent="0.2">
      <c r="A711" s="74"/>
      <c r="B711" s="74"/>
      <c r="C711" s="74"/>
      <c r="D711" s="74"/>
      <c r="E711" s="77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2.75" customHeight="1" x14ac:dyDescent="0.2">
      <c r="A712" s="74"/>
      <c r="B712" s="74"/>
      <c r="C712" s="74"/>
      <c r="D712" s="74"/>
      <c r="E712" s="77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2.75" customHeight="1" x14ac:dyDescent="0.2">
      <c r="A713" s="74"/>
      <c r="B713" s="74"/>
      <c r="C713" s="74"/>
      <c r="D713" s="74"/>
      <c r="E713" s="77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2.75" customHeight="1" x14ac:dyDescent="0.2">
      <c r="A714" s="74"/>
      <c r="B714" s="74"/>
      <c r="C714" s="74"/>
      <c r="D714" s="74"/>
      <c r="E714" s="77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2.75" customHeight="1" x14ac:dyDescent="0.2">
      <c r="A715" s="74"/>
      <c r="B715" s="74"/>
      <c r="C715" s="74"/>
      <c r="D715" s="74"/>
      <c r="E715" s="77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2.75" customHeight="1" x14ac:dyDescent="0.2">
      <c r="A716" s="74"/>
      <c r="B716" s="74"/>
      <c r="C716" s="74"/>
      <c r="D716" s="74"/>
      <c r="E716" s="77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2.75" customHeight="1" x14ac:dyDescent="0.2">
      <c r="A717" s="74"/>
      <c r="B717" s="74"/>
      <c r="C717" s="74"/>
      <c r="D717" s="74"/>
      <c r="E717" s="77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2.75" customHeight="1" x14ac:dyDescent="0.2">
      <c r="A718" s="74"/>
      <c r="B718" s="74"/>
      <c r="C718" s="74"/>
      <c r="D718" s="74"/>
      <c r="E718" s="77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2.75" customHeight="1" x14ac:dyDescent="0.2">
      <c r="A719" s="74"/>
      <c r="B719" s="74"/>
      <c r="C719" s="74"/>
      <c r="D719" s="74"/>
      <c r="E719" s="77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2.75" customHeight="1" x14ac:dyDescent="0.2">
      <c r="A720" s="74"/>
      <c r="B720" s="74"/>
      <c r="C720" s="74"/>
      <c r="D720" s="74"/>
      <c r="E720" s="77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2.75" customHeight="1" x14ac:dyDescent="0.2">
      <c r="A721" s="74"/>
      <c r="B721" s="74"/>
      <c r="C721" s="74"/>
      <c r="D721" s="74"/>
      <c r="E721" s="77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2.75" customHeight="1" x14ac:dyDescent="0.2">
      <c r="A722" s="74"/>
      <c r="B722" s="74"/>
      <c r="C722" s="74"/>
      <c r="D722" s="74"/>
      <c r="E722" s="77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2.75" customHeight="1" x14ac:dyDescent="0.2">
      <c r="A723" s="74"/>
      <c r="B723" s="74"/>
      <c r="C723" s="74"/>
      <c r="D723" s="74"/>
      <c r="E723" s="77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2.75" customHeight="1" x14ac:dyDescent="0.2">
      <c r="A724" s="74"/>
      <c r="B724" s="74"/>
      <c r="C724" s="74"/>
      <c r="D724" s="74"/>
      <c r="E724" s="77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2.75" customHeight="1" x14ac:dyDescent="0.2">
      <c r="A725" s="74"/>
      <c r="B725" s="74"/>
      <c r="C725" s="74"/>
      <c r="D725" s="74"/>
      <c r="E725" s="77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2.75" customHeight="1" x14ac:dyDescent="0.2">
      <c r="A726" s="74"/>
      <c r="B726" s="74"/>
      <c r="C726" s="74"/>
      <c r="D726" s="74"/>
      <c r="E726" s="77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2.75" customHeight="1" x14ac:dyDescent="0.2">
      <c r="A727" s="74"/>
      <c r="B727" s="74"/>
      <c r="C727" s="74"/>
      <c r="D727" s="74"/>
      <c r="E727" s="77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2.75" customHeight="1" x14ac:dyDescent="0.2">
      <c r="A728" s="74"/>
      <c r="B728" s="74"/>
      <c r="C728" s="74"/>
      <c r="D728" s="74"/>
      <c r="E728" s="77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2.75" customHeight="1" x14ac:dyDescent="0.2">
      <c r="A729" s="74"/>
      <c r="B729" s="74"/>
      <c r="C729" s="74"/>
      <c r="D729" s="74"/>
      <c r="E729" s="77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2.75" customHeight="1" x14ac:dyDescent="0.2">
      <c r="A730" s="74"/>
      <c r="B730" s="74"/>
      <c r="C730" s="74"/>
      <c r="D730" s="74"/>
      <c r="E730" s="77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2.75" customHeight="1" x14ac:dyDescent="0.2">
      <c r="A731" s="74"/>
      <c r="B731" s="74"/>
      <c r="C731" s="74"/>
      <c r="D731" s="74"/>
      <c r="E731" s="77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2.75" customHeight="1" x14ac:dyDescent="0.2">
      <c r="A732" s="74"/>
      <c r="B732" s="74"/>
      <c r="C732" s="74"/>
      <c r="D732" s="74"/>
      <c r="E732" s="77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2.75" customHeight="1" x14ac:dyDescent="0.2">
      <c r="A733" s="74"/>
      <c r="B733" s="74"/>
      <c r="C733" s="74"/>
      <c r="D733" s="74"/>
      <c r="E733" s="77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2.75" customHeight="1" x14ac:dyDescent="0.2">
      <c r="A734" s="74"/>
      <c r="B734" s="74"/>
      <c r="C734" s="74"/>
      <c r="D734" s="74"/>
      <c r="E734" s="77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2.75" customHeight="1" x14ac:dyDescent="0.2">
      <c r="A735" s="74"/>
      <c r="B735" s="74"/>
      <c r="C735" s="74"/>
      <c r="D735" s="74"/>
      <c r="E735" s="77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2.75" customHeight="1" x14ac:dyDescent="0.2">
      <c r="A736" s="74"/>
      <c r="B736" s="74"/>
      <c r="C736" s="74"/>
      <c r="D736" s="74"/>
      <c r="E736" s="77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2.75" customHeight="1" x14ac:dyDescent="0.2">
      <c r="A737" s="74"/>
      <c r="B737" s="74"/>
      <c r="C737" s="74"/>
      <c r="D737" s="74"/>
      <c r="E737" s="77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2.75" customHeight="1" x14ac:dyDescent="0.2">
      <c r="A738" s="74"/>
      <c r="B738" s="74"/>
      <c r="C738" s="74"/>
      <c r="D738" s="74"/>
      <c r="E738" s="77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2.75" customHeight="1" x14ac:dyDescent="0.2">
      <c r="A739" s="74"/>
      <c r="B739" s="74"/>
      <c r="C739" s="74"/>
      <c r="D739" s="74"/>
      <c r="E739" s="77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2.75" customHeight="1" x14ac:dyDescent="0.2">
      <c r="A740" s="74"/>
      <c r="B740" s="74"/>
      <c r="C740" s="74"/>
      <c r="D740" s="74"/>
      <c r="E740" s="77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2.75" customHeight="1" x14ac:dyDescent="0.2">
      <c r="A741" s="74"/>
      <c r="B741" s="74"/>
      <c r="C741" s="74"/>
      <c r="D741" s="74"/>
      <c r="E741" s="77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2.75" customHeight="1" x14ac:dyDescent="0.2">
      <c r="A742" s="74"/>
      <c r="B742" s="74"/>
      <c r="C742" s="74"/>
      <c r="D742" s="74"/>
      <c r="E742" s="77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2.75" customHeight="1" x14ac:dyDescent="0.2">
      <c r="A743" s="74"/>
      <c r="B743" s="74"/>
      <c r="C743" s="74"/>
      <c r="D743" s="74"/>
      <c r="E743" s="77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2.75" customHeight="1" x14ac:dyDescent="0.2">
      <c r="A744" s="74"/>
      <c r="B744" s="74"/>
      <c r="C744" s="74"/>
      <c r="D744" s="74"/>
      <c r="E744" s="77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2.75" customHeight="1" x14ac:dyDescent="0.2">
      <c r="A745" s="74"/>
      <c r="B745" s="74"/>
      <c r="C745" s="74"/>
      <c r="D745" s="74"/>
      <c r="E745" s="77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2.75" customHeight="1" x14ac:dyDescent="0.2">
      <c r="A746" s="74"/>
      <c r="B746" s="74"/>
      <c r="C746" s="74"/>
      <c r="D746" s="74"/>
      <c r="E746" s="77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2.75" customHeight="1" x14ac:dyDescent="0.2">
      <c r="A747" s="74"/>
      <c r="B747" s="74"/>
      <c r="C747" s="74"/>
      <c r="D747" s="74"/>
      <c r="E747" s="77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2.75" customHeight="1" x14ac:dyDescent="0.2">
      <c r="A748" s="74"/>
      <c r="B748" s="74"/>
      <c r="C748" s="74"/>
      <c r="D748" s="74"/>
      <c r="E748" s="77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2.75" customHeight="1" x14ac:dyDescent="0.2">
      <c r="A749" s="74"/>
      <c r="B749" s="74"/>
      <c r="C749" s="74"/>
      <c r="D749" s="74"/>
      <c r="E749" s="77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2.75" customHeight="1" x14ac:dyDescent="0.2">
      <c r="A750" s="74"/>
      <c r="B750" s="74"/>
      <c r="C750" s="74"/>
      <c r="D750" s="74"/>
      <c r="E750" s="77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2.75" customHeight="1" x14ac:dyDescent="0.2">
      <c r="A751" s="74"/>
      <c r="B751" s="74"/>
      <c r="C751" s="74"/>
      <c r="D751" s="74"/>
      <c r="E751" s="77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2.75" customHeight="1" x14ac:dyDescent="0.2">
      <c r="A752" s="74"/>
      <c r="B752" s="74"/>
      <c r="C752" s="74"/>
      <c r="D752" s="74"/>
      <c r="E752" s="77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2.75" customHeight="1" x14ac:dyDescent="0.2">
      <c r="A753" s="74"/>
      <c r="B753" s="74"/>
      <c r="C753" s="74"/>
      <c r="D753" s="74"/>
      <c r="E753" s="77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2.75" customHeight="1" x14ac:dyDescent="0.2">
      <c r="A754" s="74"/>
      <c r="B754" s="74"/>
      <c r="C754" s="74"/>
      <c r="D754" s="74"/>
      <c r="E754" s="77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2.75" customHeight="1" x14ac:dyDescent="0.2">
      <c r="A755" s="74"/>
      <c r="B755" s="74"/>
      <c r="C755" s="74"/>
      <c r="D755" s="74"/>
      <c r="E755" s="77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2.75" customHeight="1" x14ac:dyDescent="0.2">
      <c r="A756" s="74"/>
      <c r="B756" s="74"/>
      <c r="C756" s="74"/>
      <c r="D756" s="74"/>
      <c r="E756" s="77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2.75" customHeight="1" x14ac:dyDescent="0.2">
      <c r="A757" s="74"/>
      <c r="B757" s="74"/>
      <c r="C757" s="74"/>
      <c r="D757" s="74"/>
      <c r="E757" s="77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2.75" customHeight="1" x14ac:dyDescent="0.2">
      <c r="A758" s="74"/>
      <c r="B758" s="74"/>
      <c r="C758" s="74"/>
      <c r="D758" s="74"/>
      <c r="E758" s="77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2.75" customHeight="1" x14ac:dyDescent="0.2">
      <c r="A759" s="74"/>
      <c r="B759" s="74"/>
      <c r="C759" s="74"/>
      <c r="D759" s="74"/>
      <c r="E759" s="77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2.75" customHeight="1" x14ac:dyDescent="0.2">
      <c r="A760" s="74"/>
      <c r="B760" s="74"/>
      <c r="C760" s="74"/>
      <c r="D760" s="74"/>
      <c r="E760" s="77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2.75" customHeight="1" x14ac:dyDescent="0.2">
      <c r="A761" s="74"/>
      <c r="B761" s="74"/>
      <c r="C761" s="74"/>
      <c r="D761" s="74"/>
      <c r="E761" s="77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2.75" customHeight="1" x14ac:dyDescent="0.2">
      <c r="A762" s="74"/>
      <c r="B762" s="74"/>
      <c r="C762" s="74"/>
      <c r="D762" s="74"/>
      <c r="E762" s="77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2.75" customHeight="1" x14ac:dyDescent="0.2">
      <c r="A763" s="74"/>
      <c r="B763" s="74"/>
      <c r="C763" s="74"/>
      <c r="D763" s="74"/>
      <c r="E763" s="77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2.75" customHeight="1" x14ac:dyDescent="0.2">
      <c r="A764" s="74"/>
      <c r="B764" s="74"/>
      <c r="C764" s="74"/>
      <c r="D764" s="74"/>
      <c r="E764" s="77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2.75" customHeight="1" x14ac:dyDescent="0.2">
      <c r="A765" s="74"/>
      <c r="B765" s="74"/>
      <c r="C765" s="74"/>
      <c r="D765" s="74"/>
      <c r="E765" s="77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2.75" customHeight="1" x14ac:dyDescent="0.2">
      <c r="A766" s="74"/>
      <c r="B766" s="74"/>
      <c r="C766" s="74"/>
      <c r="D766" s="74"/>
      <c r="E766" s="77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2.75" customHeight="1" x14ac:dyDescent="0.2">
      <c r="A767" s="74"/>
      <c r="B767" s="74"/>
      <c r="C767" s="74"/>
      <c r="D767" s="74"/>
      <c r="E767" s="77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2.75" customHeight="1" x14ac:dyDescent="0.2">
      <c r="A768" s="74"/>
      <c r="B768" s="74"/>
      <c r="C768" s="74"/>
      <c r="D768" s="74"/>
      <c r="E768" s="77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2.75" customHeight="1" x14ac:dyDescent="0.2">
      <c r="A769" s="74"/>
      <c r="B769" s="74"/>
      <c r="C769" s="74"/>
      <c r="D769" s="74"/>
      <c r="E769" s="77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2.75" customHeight="1" x14ac:dyDescent="0.2">
      <c r="A770" s="74"/>
      <c r="B770" s="74"/>
      <c r="C770" s="74"/>
      <c r="D770" s="74"/>
      <c r="E770" s="77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2.75" customHeight="1" x14ac:dyDescent="0.2">
      <c r="A771" s="74"/>
      <c r="B771" s="74"/>
      <c r="C771" s="74"/>
      <c r="D771" s="74"/>
      <c r="E771" s="77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2.75" customHeight="1" x14ac:dyDescent="0.2">
      <c r="A772" s="74"/>
      <c r="B772" s="74"/>
      <c r="C772" s="74"/>
      <c r="D772" s="74"/>
      <c r="E772" s="77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2.75" customHeight="1" x14ac:dyDescent="0.2">
      <c r="A773" s="74"/>
      <c r="B773" s="74"/>
      <c r="C773" s="74"/>
      <c r="D773" s="74"/>
      <c r="E773" s="77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2.75" customHeight="1" x14ac:dyDescent="0.2">
      <c r="A774" s="74"/>
      <c r="B774" s="74"/>
      <c r="C774" s="74"/>
      <c r="D774" s="74"/>
      <c r="E774" s="77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2.75" customHeight="1" x14ac:dyDescent="0.2">
      <c r="A775" s="74"/>
      <c r="B775" s="74"/>
      <c r="C775" s="74"/>
      <c r="D775" s="74"/>
      <c r="E775" s="77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2.75" customHeight="1" x14ac:dyDescent="0.2">
      <c r="A776" s="74"/>
      <c r="B776" s="74"/>
      <c r="C776" s="74"/>
      <c r="D776" s="74"/>
      <c r="E776" s="77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2.75" customHeight="1" x14ac:dyDescent="0.2">
      <c r="A777" s="74"/>
      <c r="B777" s="74"/>
      <c r="C777" s="74"/>
      <c r="D777" s="74"/>
      <c r="E777" s="77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2.75" customHeight="1" x14ac:dyDescent="0.2">
      <c r="A778" s="74"/>
      <c r="B778" s="74"/>
      <c r="C778" s="74"/>
      <c r="D778" s="74"/>
      <c r="E778" s="77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2.75" customHeight="1" x14ac:dyDescent="0.2">
      <c r="A779" s="74"/>
      <c r="B779" s="74"/>
      <c r="C779" s="74"/>
      <c r="D779" s="74"/>
      <c r="E779" s="77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2.75" customHeight="1" x14ac:dyDescent="0.2">
      <c r="A780" s="74"/>
      <c r="B780" s="74"/>
      <c r="C780" s="74"/>
      <c r="D780" s="74"/>
      <c r="E780" s="77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2.75" customHeight="1" x14ac:dyDescent="0.2">
      <c r="A781" s="74"/>
      <c r="B781" s="74"/>
      <c r="C781" s="74"/>
      <c r="D781" s="74"/>
      <c r="E781" s="77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2.75" customHeight="1" x14ac:dyDescent="0.2">
      <c r="A782" s="74"/>
      <c r="B782" s="74"/>
      <c r="C782" s="74"/>
      <c r="D782" s="74"/>
      <c r="E782" s="77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2.75" customHeight="1" x14ac:dyDescent="0.2">
      <c r="A783" s="74"/>
      <c r="B783" s="74"/>
      <c r="C783" s="74"/>
      <c r="D783" s="74"/>
      <c r="E783" s="77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2.75" customHeight="1" x14ac:dyDescent="0.2">
      <c r="A784" s="74"/>
      <c r="B784" s="74"/>
      <c r="C784" s="74"/>
      <c r="D784" s="74"/>
      <c r="E784" s="77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2.75" customHeight="1" x14ac:dyDescent="0.2">
      <c r="A785" s="74"/>
      <c r="B785" s="74"/>
      <c r="C785" s="74"/>
      <c r="D785" s="74"/>
      <c r="E785" s="77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2.75" customHeight="1" x14ac:dyDescent="0.2">
      <c r="A786" s="74"/>
      <c r="B786" s="74"/>
      <c r="C786" s="74"/>
      <c r="D786" s="74"/>
      <c r="E786" s="77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2.75" customHeight="1" x14ac:dyDescent="0.2">
      <c r="A787" s="74"/>
      <c r="B787" s="74"/>
      <c r="C787" s="74"/>
      <c r="D787" s="74"/>
      <c r="E787" s="77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2.75" customHeight="1" x14ac:dyDescent="0.2">
      <c r="A788" s="74"/>
      <c r="B788" s="74"/>
      <c r="C788" s="74"/>
      <c r="D788" s="74"/>
      <c r="E788" s="77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2.75" customHeight="1" x14ac:dyDescent="0.2">
      <c r="A789" s="74"/>
      <c r="B789" s="74"/>
      <c r="C789" s="74"/>
      <c r="D789" s="74"/>
      <c r="E789" s="77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2.75" customHeight="1" x14ac:dyDescent="0.2">
      <c r="A790" s="74"/>
      <c r="B790" s="74"/>
      <c r="C790" s="74"/>
      <c r="D790" s="74"/>
      <c r="E790" s="77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2.75" customHeight="1" x14ac:dyDescent="0.2">
      <c r="A791" s="74"/>
      <c r="B791" s="74"/>
      <c r="C791" s="74"/>
      <c r="D791" s="74"/>
      <c r="E791" s="77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2.75" customHeight="1" x14ac:dyDescent="0.2">
      <c r="A792" s="74"/>
      <c r="B792" s="74"/>
      <c r="C792" s="74"/>
      <c r="D792" s="74"/>
      <c r="E792" s="77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2.75" customHeight="1" x14ac:dyDescent="0.2">
      <c r="A793" s="74"/>
      <c r="B793" s="74"/>
      <c r="C793" s="74"/>
      <c r="D793" s="74"/>
      <c r="E793" s="77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2.75" customHeight="1" x14ac:dyDescent="0.2">
      <c r="A794" s="74"/>
      <c r="B794" s="74"/>
      <c r="C794" s="74"/>
      <c r="D794" s="74"/>
      <c r="E794" s="77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2.75" customHeight="1" x14ac:dyDescent="0.2">
      <c r="A795" s="74"/>
      <c r="B795" s="74"/>
      <c r="C795" s="74"/>
      <c r="D795" s="74"/>
      <c r="E795" s="77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2.75" customHeight="1" x14ac:dyDescent="0.2">
      <c r="A796" s="74"/>
      <c r="B796" s="74"/>
      <c r="C796" s="74"/>
      <c r="D796" s="74"/>
      <c r="E796" s="77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2.75" customHeight="1" x14ac:dyDescent="0.2">
      <c r="A797" s="74"/>
      <c r="B797" s="74"/>
      <c r="C797" s="74"/>
      <c r="D797" s="74"/>
      <c r="E797" s="77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2.75" customHeight="1" x14ac:dyDescent="0.2">
      <c r="A798" s="74"/>
      <c r="B798" s="74"/>
      <c r="C798" s="74"/>
      <c r="D798" s="74"/>
      <c r="E798" s="77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2.75" customHeight="1" x14ac:dyDescent="0.2">
      <c r="A799" s="74"/>
      <c r="B799" s="74"/>
      <c r="C799" s="74"/>
      <c r="D799" s="74"/>
      <c r="E799" s="77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2.75" customHeight="1" x14ac:dyDescent="0.2">
      <c r="A800" s="74"/>
      <c r="B800" s="74"/>
      <c r="C800" s="74"/>
      <c r="D800" s="74"/>
      <c r="E800" s="77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2.75" customHeight="1" x14ac:dyDescent="0.2">
      <c r="A801" s="74"/>
      <c r="B801" s="74"/>
      <c r="C801" s="74"/>
      <c r="D801" s="74"/>
      <c r="E801" s="77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2.75" customHeight="1" x14ac:dyDescent="0.2">
      <c r="A802" s="74"/>
      <c r="B802" s="74"/>
      <c r="C802" s="74"/>
      <c r="D802" s="74"/>
      <c r="E802" s="77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2.75" customHeight="1" x14ac:dyDescent="0.2">
      <c r="A803" s="74"/>
      <c r="B803" s="74"/>
      <c r="C803" s="74"/>
      <c r="D803" s="74"/>
      <c r="E803" s="77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2.75" customHeight="1" x14ac:dyDescent="0.2">
      <c r="A804" s="74"/>
      <c r="B804" s="74"/>
      <c r="C804" s="74"/>
      <c r="D804" s="74"/>
      <c r="E804" s="77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2.75" customHeight="1" x14ac:dyDescent="0.2">
      <c r="A805" s="74"/>
      <c r="B805" s="74"/>
      <c r="C805" s="74"/>
      <c r="D805" s="74"/>
      <c r="E805" s="77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2.75" customHeight="1" x14ac:dyDescent="0.2">
      <c r="A806" s="74"/>
      <c r="B806" s="74"/>
      <c r="C806" s="74"/>
      <c r="D806" s="74"/>
      <c r="E806" s="77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2.75" customHeight="1" x14ac:dyDescent="0.2">
      <c r="A807" s="74"/>
      <c r="B807" s="74"/>
      <c r="C807" s="74"/>
      <c r="D807" s="74"/>
      <c r="E807" s="77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2.75" customHeight="1" x14ac:dyDescent="0.2">
      <c r="A808" s="74"/>
      <c r="B808" s="74"/>
      <c r="C808" s="74"/>
      <c r="D808" s="74"/>
      <c r="E808" s="77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2.75" customHeight="1" x14ac:dyDescent="0.2">
      <c r="A809" s="74"/>
      <c r="B809" s="74"/>
      <c r="C809" s="74"/>
      <c r="D809" s="74"/>
      <c r="E809" s="77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2.75" customHeight="1" x14ac:dyDescent="0.2">
      <c r="A810" s="74"/>
      <c r="B810" s="74"/>
      <c r="C810" s="74"/>
      <c r="D810" s="74"/>
      <c r="E810" s="77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2.75" customHeight="1" x14ac:dyDescent="0.2">
      <c r="A811" s="74"/>
      <c r="B811" s="74"/>
      <c r="C811" s="74"/>
      <c r="D811" s="74"/>
      <c r="E811" s="77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2.75" customHeight="1" x14ac:dyDescent="0.2">
      <c r="A812" s="74"/>
      <c r="B812" s="74"/>
      <c r="C812" s="74"/>
      <c r="D812" s="74"/>
      <c r="E812" s="77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2.75" customHeight="1" x14ac:dyDescent="0.2">
      <c r="A813" s="74"/>
      <c r="B813" s="74"/>
      <c r="C813" s="74"/>
      <c r="D813" s="74"/>
      <c r="E813" s="77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2.75" customHeight="1" x14ac:dyDescent="0.2">
      <c r="A814" s="74"/>
      <c r="B814" s="74"/>
      <c r="C814" s="74"/>
      <c r="D814" s="74"/>
      <c r="E814" s="77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2.75" customHeight="1" x14ac:dyDescent="0.2">
      <c r="A815" s="74"/>
      <c r="B815" s="74"/>
      <c r="C815" s="74"/>
      <c r="D815" s="74"/>
      <c r="E815" s="77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2.75" customHeight="1" x14ac:dyDescent="0.2">
      <c r="A816" s="74"/>
      <c r="B816" s="74"/>
      <c r="C816" s="74"/>
      <c r="D816" s="74"/>
      <c r="E816" s="77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2.75" customHeight="1" x14ac:dyDescent="0.2">
      <c r="A817" s="74"/>
      <c r="B817" s="74"/>
      <c r="C817" s="74"/>
      <c r="D817" s="74"/>
      <c r="E817" s="77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2.75" customHeight="1" x14ac:dyDescent="0.2">
      <c r="A818" s="74"/>
      <c r="B818" s="74"/>
      <c r="C818" s="74"/>
      <c r="D818" s="74"/>
      <c r="E818" s="77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2.75" customHeight="1" x14ac:dyDescent="0.2">
      <c r="A819" s="74"/>
      <c r="B819" s="74"/>
      <c r="C819" s="74"/>
      <c r="D819" s="74"/>
      <c r="E819" s="77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2.75" customHeight="1" x14ac:dyDescent="0.2">
      <c r="A820" s="74"/>
      <c r="B820" s="74"/>
      <c r="C820" s="74"/>
      <c r="D820" s="74"/>
      <c r="E820" s="77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2.75" customHeight="1" x14ac:dyDescent="0.2">
      <c r="A821" s="74"/>
      <c r="B821" s="74"/>
      <c r="C821" s="74"/>
      <c r="D821" s="74"/>
      <c r="E821" s="77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2.75" customHeight="1" x14ac:dyDescent="0.2">
      <c r="A822" s="74"/>
      <c r="B822" s="74"/>
      <c r="C822" s="74"/>
      <c r="D822" s="74"/>
      <c r="E822" s="77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2.75" customHeight="1" x14ac:dyDescent="0.2">
      <c r="A823" s="74"/>
      <c r="B823" s="74"/>
      <c r="C823" s="74"/>
      <c r="D823" s="74"/>
      <c r="E823" s="77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2.75" customHeight="1" x14ac:dyDescent="0.2">
      <c r="A824" s="74"/>
      <c r="B824" s="74"/>
      <c r="C824" s="74"/>
      <c r="D824" s="74"/>
      <c r="E824" s="77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2.75" customHeight="1" x14ac:dyDescent="0.2">
      <c r="A825" s="74"/>
      <c r="B825" s="74"/>
      <c r="C825" s="74"/>
      <c r="D825" s="74"/>
      <c r="E825" s="77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2.75" customHeight="1" x14ac:dyDescent="0.2">
      <c r="A826" s="74"/>
      <c r="B826" s="74"/>
      <c r="C826" s="74"/>
      <c r="D826" s="74"/>
      <c r="E826" s="77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2.75" customHeight="1" x14ac:dyDescent="0.2">
      <c r="A827" s="74"/>
      <c r="B827" s="74"/>
      <c r="C827" s="74"/>
      <c r="D827" s="74"/>
      <c r="E827" s="77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2.75" customHeight="1" x14ac:dyDescent="0.2">
      <c r="A828" s="74"/>
      <c r="B828" s="74"/>
      <c r="C828" s="74"/>
      <c r="D828" s="74"/>
      <c r="E828" s="77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2.75" customHeight="1" x14ac:dyDescent="0.2">
      <c r="A829" s="74"/>
      <c r="B829" s="74"/>
      <c r="C829" s="74"/>
      <c r="D829" s="74"/>
      <c r="E829" s="77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2.75" customHeight="1" x14ac:dyDescent="0.2">
      <c r="A830" s="74"/>
      <c r="B830" s="74"/>
      <c r="C830" s="74"/>
      <c r="D830" s="74"/>
      <c r="E830" s="77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2.75" customHeight="1" x14ac:dyDescent="0.2">
      <c r="A831" s="74"/>
      <c r="B831" s="74"/>
      <c r="C831" s="74"/>
      <c r="D831" s="74"/>
      <c r="E831" s="77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2.75" customHeight="1" x14ac:dyDescent="0.2">
      <c r="A832" s="74"/>
      <c r="B832" s="74"/>
      <c r="C832" s="74"/>
      <c r="D832" s="74"/>
      <c r="E832" s="77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2.75" customHeight="1" x14ac:dyDescent="0.2">
      <c r="A833" s="74"/>
      <c r="B833" s="74"/>
      <c r="C833" s="74"/>
      <c r="D833" s="74"/>
      <c r="E833" s="77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2.75" customHeight="1" x14ac:dyDescent="0.2">
      <c r="A834" s="74"/>
      <c r="B834" s="74"/>
      <c r="C834" s="74"/>
      <c r="D834" s="74"/>
      <c r="E834" s="77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2.75" customHeight="1" x14ac:dyDescent="0.2">
      <c r="A835" s="74"/>
      <c r="B835" s="74"/>
      <c r="C835" s="74"/>
      <c r="D835" s="74"/>
      <c r="E835" s="77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2.75" customHeight="1" x14ac:dyDescent="0.2">
      <c r="A836" s="74"/>
      <c r="B836" s="74"/>
      <c r="C836" s="74"/>
      <c r="D836" s="74"/>
      <c r="E836" s="77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2.75" customHeight="1" x14ac:dyDescent="0.2">
      <c r="A837" s="74"/>
      <c r="B837" s="74"/>
      <c r="C837" s="74"/>
      <c r="D837" s="74"/>
      <c r="E837" s="77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2.75" customHeight="1" x14ac:dyDescent="0.2">
      <c r="A838" s="74"/>
      <c r="B838" s="74"/>
      <c r="C838" s="74"/>
      <c r="D838" s="74"/>
      <c r="E838" s="77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2.75" customHeight="1" x14ac:dyDescent="0.2">
      <c r="A839" s="74"/>
      <c r="B839" s="74"/>
      <c r="C839" s="74"/>
      <c r="D839" s="74"/>
      <c r="E839" s="77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2.75" customHeight="1" x14ac:dyDescent="0.2">
      <c r="A840" s="74"/>
      <c r="B840" s="74"/>
      <c r="C840" s="74"/>
      <c r="D840" s="74"/>
      <c r="E840" s="77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2.75" customHeight="1" x14ac:dyDescent="0.2">
      <c r="A841" s="74"/>
      <c r="B841" s="74"/>
      <c r="C841" s="74"/>
      <c r="D841" s="74"/>
      <c r="E841" s="77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2.75" customHeight="1" x14ac:dyDescent="0.2">
      <c r="A842" s="74"/>
      <c r="B842" s="74"/>
      <c r="C842" s="74"/>
      <c r="D842" s="74"/>
      <c r="E842" s="77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2.75" customHeight="1" x14ac:dyDescent="0.2">
      <c r="A843" s="74"/>
      <c r="B843" s="74"/>
      <c r="C843" s="74"/>
      <c r="D843" s="74"/>
      <c r="E843" s="77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2.75" customHeight="1" x14ac:dyDescent="0.2">
      <c r="A844" s="74"/>
      <c r="B844" s="74"/>
      <c r="C844" s="74"/>
      <c r="D844" s="74"/>
      <c r="E844" s="77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2.75" customHeight="1" x14ac:dyDescent="0.2">
      <c r="A845" s="74"/>
      <c r="B845" s="74"/>
      <c r="C845" s="74"/>
      <c r="D845" s="74"/>
      <c r="E845" s="77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2.75" customHeight="1" x14ac:dyDescent="0.2">
      <c r="A846" s="74"/>
      <c r="B846" s="74"/>
      <c r="C846" s="74"/>
      <c r="D846" s="74"/>
      <c r="E846" s="77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2.75" customHeight="1" x14ac:dyDescent="0.2">
      <c r="A847" s="74"/>
      <c r="B847" s="74"/>
      <c r="C847" s="74"/>
      <c r="D847" s="74"/>
      <c r="E847" s="77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2.75" customHeight="1" x14ac:dyDescent="0.2">
      <c r="A848" s="74"/>
      <c r="B848" s="74"/>
      <c r="C848" s="74"/>
      <c r="D848" s="74"/>
      <c r="E848" s="77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2.75" customHeight="1" x14ac:dyDescent="0.2">
      <c r="A849" s="74"/>
      <c r="B849" s="74"/>
      <c r="C849" s="74"/>
      <c r="D849" s="74"/>
      <c r="E849" s="77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2.75" customHeight="1" x14ac:dyDescent="0.2">
      <c r="A850" s="74"/>
      <c r="B850" s="74"/>
      <c r="C850" s="74"/>
      <c r="D850" s="74"/>
      <c r="E850" s="77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2.75" customHeight="1" x14ac:dyDescent="0.2">
      <c r="A851" s="74"/>
      <c r="B851" s="74"/>
      <c r="C851" s="74"/>
      <c r="D851" s="74"/>
      <c r="E851" s="77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2.75" customHeight="1" x14ac:dyDescent="0.2">
      <c r="A852" s="74"/>
      <c r="B852" s="74"/>
      <c r="C852" s="74"/>
      <c r="D852" s="74"/>
      <c r="E852" s="77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2.75" customHeight="1" x14ac:dyDescent="0.2">
      <c r="A853" s="74"/>
      <c r="B853" s="74"/>
      <c r="C853" s="74"/>
      <c r="D853" s="74"/>
      <c r="E853" s="77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2.75" customHeight="1" x14ac:dyDescent="0.2">
      <c r="A854" s="74"/>
      <c r="B854" s="74"/>
      <c r="C854" s="74"/>
      <c r="D854" s="74"/>
      <c r="E854" s="77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2.75" customHeight="1" x14ac:dyDescent="0.2">
      <c r="A855" s="74"/>
      <c r="B855" s="74"/>
      <c r="C855" s="74"/>
      <c r="D855" s="74"/>
      <c r="E855" s="77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2.75" customHeight="1" x14ac:dyDescent="0.2">
      <c r="A856" s="74"/>
      <c r="B856" s="74"/>
      <c r="C856" s="74"/>
      <c r="D856" s="74"/>
      <c r="E856" s="77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2.75" customHeight="1" x14ac:dyDescent="0.2">
      <c r="A857" s="74"/>
      <c r="B857" s="74"/>
      <c r="C857" s="74"/>
      <c r="D857" s="74"/>
      <c r="E857" s="77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2.75" customHeight="1" x14ac:dyDescent="0.2">
      <c r="A858" s="74"/>
      <c r="B858" s="74"/>
      <c r="C858" s="74"/>
      <c r="D858" s="74"/>
      <c r="E858" s="77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2.75" customHeight="1" x14ac:dyDescent="0.2">
      <c r="A859" s="74"/>
      <c r="B859" s="74"/>
      <c r="C859" s="74"/>
      <c r="D859" s="74"/>
      <c r="E859" s="77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2.75" customHeight="1" x14ac:dyDescent="0.2">
      <c r="A860" s="74"/>
      <c r="B860" s="74"/>
      <c r="C860" s="74"/>
      <c r="D860" s="74"/>
      <c r="E860" s="77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2.75" customHeight="1" x14ac:dyDescent="0.2">
      <c r="A861" s="74"/>
      <c r="B861" s="74"/>
      <c r="C861" s="74"/>
      <c r="D861" s="74"/>
      <c r="E861" s="77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2.75" customHeight="1" x14ac:dyDescent="0.2">
      <c r="A862" s="74"/>
      <c r="B862" s="74"/>
      <c r="C862" s="74"/>
      <c r="D862" s="74"/>
      <c r="E862" s="77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2.75" customHeight="1" x14ac:dyDescent="0.2">
      <c r="A863" s="74"/>
      <c r="B863" s="74"/>
      <c r="C863" s="74"/>
      <c r="D863" s="74"/>
      <c r="E863" s="77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2.75" customHeight="1" x14ac:dyDescent="0.2">
      <c r="A864" s="74"/>
      <c r="B864" s="74"/>
      <c r="C864" s="74"/>
      <c r="D864" s="74"/>
      <c r="E864" s="77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2.75" customHeight="1" x14ac:dyDescent="0.2">
      <c r="A865" s="74"/>
      <c r="B865" s="74"/>
      <c r="C865" s="74"/>
      <c r="D865" s="74"/>
      <c r="E865" s="77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2.75" customHeight="1" x14ac:dyDescent="0.2">
      <c r="A866" s="74"/>
      <c r="B866" s="74"/>
      <c r="C866" s="74"/>
      <c r="D866" s="74"/>
      <c r="E866" s="77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2.75" customHeight="1" x14ac:dyDescent="0.2">
      <c r="A867" s="74"/>
      <c r="B867" s="74"/>
      <c r="C867" s="74"/>
      <c r="D867" s="74"/>
      <c r="E867" s="77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2.75" customHeight="1" x14ac:dyDescent="0.2">
      <c r="A868" s="74"/>
      <c r="B868" s="74"/>
      <c r="C868" s="74"/>
      <c r="D868" s="74"/>
      <c r="E868" s="77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2.75" customHeight="1" x14ac:dyDescent="0.2">
      <c r="A869" s="74"/>
      <c r="B869" s="74"/>
      <c r="C869" s="74"/>
      <c r="D869" s="74"/>
      <c r="E869" s="77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2.75" customHeight="1" x14ac:dyDescent="0.2">
      <c r="A870" s="74"/>
      <c r="B870" s="74"/>
      <c r="C870" s="74"/>
      <c r="D870" s="74"/>
      <c r="E870" s="77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2.75" customHeight="1" x14ac:dyDescent="0.2">
      <c r="A871" s="74"/>
      <c r="B871" s="74"/>
      <c r="C871" s="74"/>
      <c r="D871" s="74"/>
      <c r="E871" s="77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2.75" customHeight="1" x14ac:dyDescent="0.2">
      <c r="A872" s="74"/>
      <c r="B872" s="74"/>
      <c r="C872" s="74"/>
      <c r="D872" s="74"/>
      <c r="E872" s="77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2.75" customHeight="1" x14ac:dyDescent="0.2">
      <c r="A873" s="74"/>
      <c r="B873" s="74"/>
      <c r="C873" s="74"/>
      <c r="D873" s="74"/>
      <c r="E873" s="77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2.75" customHeight="1" x14ac:dyDescent="0.2">
      <c r="A874" s="74"/>
      <c r="B874" s="74"/>
      <c r="C874" s="74"/>
      <c r="D874" s="74"/>
      <c r="E874" s="77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2.75" customHeight="1" x14ac:dyDescent="0.2">
      <c r="A875" s="74"/>
      <c r="B875" s="74"/>
      <c r="C875" s="74"/>
      <c r="D875" s="74"/>
      <c r="E875" s="77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2.75" customHeight="1" x14ac:dyDescent="0.2">
      <c r="A876" s="74"/>
      <c r="B876" s="74"/>
      <c r="C876" s="74"/>
      <c r="D876" s="74"/>
      <c r="E876" s="77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2.75" customHeight="1" x14ac:dyDescent="0.2">
      <c r="A877" s="74"/>
      <c r="B877" s="74"/>
      <c r="C877" s="74"/>
      <c r="D877" s="74"/>
      <c r="E877" s="77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2.75" customHeight="1" x14ac:dyDescent="0.2">
      <c r="A878" s="74"/>
      <c r="B878" s="74"/>
      <c r="C878" s="74"/>
      <c r="D878" s="74"/>
      <c r="E878" s="77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2.75" customHeight="1" x14ac:dyDescent="0.2">
      <c r="A879" s="74"/>
      <c r="B879" s="74"/>
      <c r="C879" s="74"/>
      <c r="D879" s="74"/>
      <c r="E879" s="77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2.75" customHeight="1" x14ac:dyDescent="0.2">
      <c r="A880" s="74"/>
      <c r="B880" s="74"/>
      <c r="C880" s="74"/>
      <c r="D880" s="74"/>
      <c r="E880" s="77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2.75" customHeight="1" x14ac:dyDescent="0.2">
      <c r="A881" s="74"/>
      <c r="B881" s="74"/>
      <c r="C881" s="74"/>
      <c r="D881" s="74"/>
      <c r="E881" s="77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2.75" customHeight="1" x14ac:dyDescent="0.2">
      <c r="A882" s="74"/>
      <c r="B882" s="74"/>
      <c r="C882" s="74"/>
      <c r="D882" s="74"/>
      <c r="E882" s="77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2.75" customHeight="1" x14ac:dyDescent="0.2">
      <c r="A883" s="74"/>
      <c r="B883" s="74"/>
      <c r="C883" s="74"/>
      <c r="D883" s="74"/>
      <c r="E883" s="77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2.75" customHeight="1" x14ac:dyDescent="0.2">
      <c r="A884" s="74"/>
      <c r="B884" s="74"/>
      <c r="C884" s="74"/>
      <c r="D884" s="74"/>
      <c r="E884" s="77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2.75" customHeight="1" x14ac:dyDescent="0.2">
      <c r="A885" s="74"/>
      <c r="B885" s="74"/>
      <c r="C885" s="74"/>
      <c r="D885" s="74"/>
      <c r="E885" s="77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2.75" customHeight="1" x14ac:dyDescent="0.2">
      <c r="A886" s="74"/>
      <c r="B886" s="74"/>
      <c r="C886" s="74"/>
      <c r="D886" s="74"/>
      <c r="E886" s="77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2.75" customHeight="1" x14ac:dyDescent="0.2">
      <c r="A887" s="74"/>
      <c r="B887" s="74"/>
      <c r="C887" s="74"/>
      <c r="D887" s="74"/>
      <c r="E887" s="77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2.75" customHeight="1" x14ac:dyDescent="0.2">
      <c r="A888" s="74"/>
      <c r="B888" s="74"/>
      <c r="C888" s="74"/>
      <c r="D888" s="74"/>
      <c r="E888" s="77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2.75" customHeight="1" x14ac:dyDescent="0.2">
      <c r="A889" s="74"/>
      <c r="B889" s="74"/>
      <c r="C889" s="74"/>
      <c r="D889" s="74"/>
      <c r="E889" s="77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2.75" customHeight="1" x14ac:dyDescent="0.2">
      <c r="A890" s="74"/>
      <c r="B890" s="74"/>
      <c r="C890" s="74"/>
      <c r="D890" s="74"/>
      <c r="E890" s="77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2.75" customHeight="1" x14ac:dyDescent="0.2">
      <c r="A891" s="74"/>
      <c r="B891" s="74"/>
      <c r="C891" s="74"/>
      <c r="D891" s="74"/>
      <c r="E891" s="77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2.75" customHeight="1" x14ac:dyDescent="0.2">
      <c r="A892" s="74"/>
      <c r="B892" s="74"/>
      <c r="C892" s="74"/>
      <c r="D892" s="74"/>
      <c r="E892" s="77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2.75" customHeight="1" x14ac:dyDescent="0.2">
      <c r="A893" s="74"/>
      <c r="B893" s="74"/>
      <c r="C893" s="74"/>
      <c r="D893" s="74"/>
      <c r="E893" s="77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2.75" customHeight="1" x14ac:dyDescent="0.2">
      <c r="A894" s="74"/>
      <c r="B894" s="74"/>
      <c r="C894" s="74"/>
      <c r="D894" s="74"/>
      <c r="E894" s="77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2.75" customHeight="1" x14ac:dyDescent="0.2">
      <c r="A895" s="74"/>
      <c r="B895" s="74"/>
      <c r="C895" s="74"/>
      <c r="D895" s="74"/>
      <c r="E895" s="77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2.75" customHeight="1" x14ac:dyDescent="0.2">
      <c r="A896" s="74"/>
      <c r="B896" s="74"/>
      <c r="C896" s="74"/>
      <c r="D896" s="74"/>
      <c r="E896" s="77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2.75" customHeight="1" x14ac:dyDescent="0.2">
      <c r="A897" s="74"/>
      <c r="B897" s="74"/>
      <c r="C897" s="74"/>
      <c r="D897" s="74"/>
      <c r="E897" s="77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2.75" customHeight="1" x14ac:dyDescent="0.2">
      <c r="A898" s="74"/>
      <c r="B898" s="74"/>
      <c r="C898" s="74"/>
      <c r="D898" s="74"/>
      <c r="E898" s="77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2.75" customHeight="1" x14ac:dyDescent="0.2">
      <c r="A899" s="74"/>
      <c r="B899" s="74"/>
      <c r="C899" s="74"/>
      <c r="D899" s="74"/>
      <c r="E899" s="77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2.75" customHeight="1" x14ac:dyDescent="0.2">
      <c r="A900" s="74"/>
      <c r="B900" s="74"/>
      <c r="C900" s="74"/>
      <c r="D900" s="74"/>
      <c r="E900" s="77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2.75" customHeight="1" x14ac:dyDescent="0.2">
      <c r="A901" s="74"/>
      <c r="B901" s="74"/>
      <c r="C901" s="74"/>
      <c r="D901" s="74"/>
      <c r="E901" s="77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2.75" customHeight="1" x14ac:dyDescent="0.2">
      <c r="A902" s="74"/>
      <c r="B902" s="74"/>
      <c r="C902" s="74"/>
      <c r="D902" s="74"/>
      <c r="E902" s="77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2.75" customHeight="1" x14ac:dyDescent="0.2">
      <c r="A903" s="74"/>
      <c r="B903" s="74"/>
      <c r="C903" s="74"/>
      <c r="D903" s="74"/>
      <c r="E903" s="77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2.75" customHeight="1" x14ac:dyDescent="0.2">
      <c r="A904" s="74"/>
      <c r="B904" s="74"/>
      <c r="C904" s="74"/>
      <c r="D904" s="74"/>
      <c r="E904" s="77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2.75" customHeight="1" x14ac:dyDescent="0.2">
      <c r="A905" s="74"/>
      <c r="B905" s="74"/>
      <c r="C905" s="74"/>
      <c r="D905" s="74"/>
      <c r="E905" s="77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2.75" customHeight="1" x14ac:dyDescent="0.2">
      <c r="A906" s="74"/>
      <c r="B906" s="74"/>
      <c r="C906" s="74"/>
      <c r="D906" s="74"/>
      <c r="E906" s="77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2.75" customHeight="1" x14ac:dyDescent="0.2">
      <c r="A907" s="74"/>
      <c r="B907" s="74"/>
      <c r="C907" s="74"/>
      <c r="D907" s="74"/>
      <c r="E907" s="77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2.75" customHeight="1" x14ac:dyDescent="0.2">
      <c r="A908" s="74"/>
      <c r="B908" s="74"/>
      <c r="C908" s="74"/>
      <c r="D908" s="74"/>
      <c r="E908" s="77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2.75" customHeight="1" x14ac:dyDescent="0.2">
      <c r="A909" s="74"/>
      <c r="B909" s="74"/>
      <c r="C909" s="74"/>
      <c r="D909" s="74"/>
      <c r="E909" s="77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2.75" customHeight="1" x14ac:dyDescent="0.2">
      <c r="A910" s="74"/>
      <c r="B910" s="74"/>
      <c r="C910" s="74"/>
      <c r="D910" s="74"/>
      <c r="E910" s="77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2.75" customHeight="1" x14ac:dyDescent="0.2">
      <c r="A911" s="74"/>
      <c r="B911" s="74"/>
      <c r="C911" s="74"/>
      <c r="D911" s="74"/>
      <c r="E911" s="77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2.75" customHeight="1" x14ac:dyDescent="0.2">
      <c r="A912" s="74"/>
      <c r="B912" s="74"/>
      <c r="C912" s="74"/>
      <c r="D912" s="74"/>
      <c r="E912" s="77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2.75" customHeight="1" x14ac:dyDescent="0.2">
      <c r="A913" s="74"/>
      <c r="B913" s="74"/>
      <c r="C913" s="74"/>
      <c r="D913" s="74"/>
      <c r="E913" s="77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2.75" customHeight="1" x14ac:dyDescent="0.2">
      <c r="A914" s="74"/>
      <c r="B914" s="74"/>
      <c r="C914" s="74"/>
      <c r="D914" s="74"/>
      <c r="E914" s="77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2.75" customHeight="1" x14ac:dyDescent="0.2">
      <c r="A915" s="74"/>
      <c r="B915" s="74"/>
      <c r="C915" s="74"/>
      <c r="D915" s="74"/>
      <c r="E915" s="77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2.75" customHeight="1" x14ac:dyDescent="0.2">
      <c r="A916" s="74"/>
      <c r="B916" s="74"/>
      <c r="C916" s="74"/>
      <c r="D916" s="74"/>
      <c r="E916" s="77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2.75" customHeight="1" x14ac:dyDescent="0.2">
      <c r="A917" s="74"/>
      <c r="B917" s="74"/>
      <c r="C917" s="74"/>
      <c r="D917" s="74"/>
      <c r="E917" s="77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2.75" customHeight="1" x14ac:dyDescent="0.2">
      <c r="A918" s="74"/>
      <c r="B918" s="74"/>
      <c r="C918" s="74"/>
      <c r="D918" s="74"/>
      <c r="E918" s="77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2.75" customHeight="1" x14ac:dyDescent="0.2">
      <c r="A919" s="74"/>
      <c r="B919" s="74"/>
      <c r="C919" s="74"/>
      <c r="D919" s="74"/>
      <c r="E919" s="77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2.75" customHeight="1" x14ac:dyDescent="0.2">
      <c r="A920" s="74"/>
      <c r="B920" s="74"/>
      <c r="C920" s="74"/>
      <c r="D920" s="74"/>
      <c r="E920" s="77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2.75" customHeight="1" x14ac:dyDescent="0.2">
      <c r="A921" s="74"/>
      <c r="B921" s="74"/>
      <c r="C921" s="74"/>
      <c r="D921" s="74"/>
      <c r="E921" s="77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2.75" customHeight="1" x14ac:dyDescent="0.2">
      <c r="A922" s="74"/>
      <c r="B922" s="74"/>
      <c r="C922" s="74"/>
      <c r="D922" s="74"/>
      <c r="E922" s="77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2.75" customHeight="1" x14ac:dyDescent="0.2">
      <c r="A923" s="74"/>
      <c r="B923" s="74"/>
      <c r="C923" s="74"/>
      <c r="D923" s="74"/>
      <c r="E923" s="77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2.75" customHeight="1" x14ac:dyDescent="0.2">
      <c r="A924" s="74"/>
      <c r="B924" s="74"/>
      <c r="C924" s="74"/>
      <c r="D924" s="74"/>
      <c r="E924" s="77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2.75" customHeight="1" x14ac:dyDescent="0.2">
      <c r="A925" s="74"/>
      <c r="B925" s="74"/>
      <c r="C925" s="74"/>
      <c r="D925" s="74"/>
      <c r="E925" s="77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2.75" customHeight="1" x14ac:dyDescent="0.2">
      <c r="A926" s="74"/>
      <c r="B926" s="74"/>
      <c r="C926" s="74"/>
      <c r="D926" s="74"/>
      <c r="E926" s="77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2.75" customHeight="1" x14ac:dyDescent="0.2">
      <c r="A927" s="74"/>
      <c r="B927" s="74"/>
      <c r="C927" s="74"/>
      <c r="D927" s="74"/>
      <c r="E927" s="77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2.75" customHeight="1" x14ac:dyDescent="0.2">
      <c r="A928" s="74"/>
      <c r="B928" s="74"/>
      <c r="C928" s="74"/>
      <c r="D928" s="74"/>
      <c r="E928" s="77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2.75" customHeight="1" x14ac:dyDescent="0.2">
      <c r="A929" s="74"/>
      <c r="B929" s="74"/>
      <c r="C929" s="74"/>
      <c r="D929" s="74"/>
      <c r="E929" s="77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2.75" customHeight="1" x14ac:dyDescent="0.2">
      <c r="A930" s="74"/>
      <c r="B930" s="74"/>
      <c r="C930" s="74"/>
      <c r="D930" s="74"/>
      <c r="E930" s="77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2.75" customHeight="1" x14ac:dyDescent="0.2">
      <c r="A931" s="74"/>
      <c r="B931" s="74"/>
      <c r="C931" s="74"/>
      <c r="D931" s="74"/>
      <c r="E931" s="77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2.75" customHeight="1" x14ac:dyDescent="0.2">
      <c r="A932" s="74"/>
      <c r="B932" s="74"/>
      <c r="C932" s="74"/>
      <c r="D932" s="74"/>
      <c r="E932" s="77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2.75" customHeight="1" x14ac:dyDescent="0.2">
      <c r="A933" s="74"/>
      <c r="B933" s="74"/>
      <c r="C933" s="74"/>
      <c r="D933" s="74"/>
      <c r="E933" s="77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2.75" customHeight="1" x14ac:dyDescent="0.2">
      <c r="A934" s="74"/>
      <c r="B934" s="74"/>
      <c r="C934" s="74"/>
      <c r="D934" s="74"/>
      <c r="E934" s="77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2.75" customHeight="1" x14ac:dyDescent="0.2">
      <c r="A935" s="74"/>
      <c r="B935" s="74"/>
      <c r="C935" s="74"/>
      <c r="D935" s="74"/>
      <c r="E935" s="77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2.75" customHeight="1" x14ac:dyDescent="0.2">
      <c r="A936" s="74"/>
      <c r="B936" s="74"/>
      <c r="C936" s="74"/>
      <c r="D936" s="74"/>
      <c r="E936" s="77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2.75" customHeight="1" x14ac:dyDescent="0.2">
      <c r="A937" s="74"/>
      <c r="B937" s="74"/>
      <c r="C937" s="74"/>
      <c r="D937" s="74"/>
      <c r="E937" s="77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2.75" customHeight="1" x14ac:dyDescent="0.2">
      <c r="A938" s="74"/>
      <c r="B938" s="74"/>
      <c r="C938" s="74"/>
      <c r="D938" s="74"/>
      <c r="E938" s="77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2.75" customHeight="1" x14ac:dyDescent="0.2">
      <c r="A939" s="74"/>
      <c r="B939" s="74"/>
      <c r="C939" s="74"/>
      <c r="D939" s="74"/>
      <c r="E939" s="77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2.75" customHeight="1" x14ac:dyDescent="0.2">
      <c r="A940" s="74"/>
      <c r="B940" s="74"/>
      <c r="C940" s="74"/>
      <c r="D940" s="74"/>
      <c r="E940" s="77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2.75" customHeight="1" x14ac:dyDescent="0.2">
      <c r="A941" s="74"/>
      <c r="B941" s="74"/>
      <c r="C941" s="74"/>
      <c r="D941" s="74"/>
      <c r="E941" s="77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2.75" customHeight="1" x14ac:dyDescent="0.2">
      <c r="A942" s="74"/>
      <c r="B942" s="74"/>
      <c r="C942" s="74"/>
      <c r="D942" s="74"/>
      <c r="E942" s="77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2.75" customHeight="1" x14ac:dyDescent="0.2">
      <c r="A943" s="74"/>
      <c r="B943" s="74"/>
      <c r="C943" s="74"/>
      <c r="D943" s="74"/>
      <c r="E943" s="77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2.75" customHeight="1" x14ac:dyDescent="0.2">
      <c r="A944" s="74"/>
      <c r="B944" s="74"/>
      <c r="C944" s="74"/>
      <c r="D944" s="74"/>
      <c r="E944" s="77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2.75" customHeight="1" x14ac:dyDescent="0.2">
      <c r="A945" s="74"/>
      <c r="B945" s="74"/>
      <c r="C945" s="74"/>
      <c r="D945" s="74"/>
      <c r="E945" s="77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2.75" customHeight="1" x14ac:dyDescent="0.2">
      <c r="A946" s="74"/>
      <c r="B946" s="74"/>
      <c r="C946" s="74"/>
      <c r="D946" s="74"/>
      <c r="E946" s="77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2.75" customHeight="1" x14ac:dyDescent="0.2">
      <c r="A947" s="74"/>
      <c r="B947" s="74"/>
      <c r="C947" s="74"/>
      <c r="D947" s="74"/>
      <c r="E947" s="77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2.75" customHeight="1" x14ac:dyDescent="0.2">
      <c r="A948" s="74"/>
      <c r="B948" s="74"/>
      <c r="C948" s="74"/>
      <c r="D948" s="74"/>
      <c r="E948" s="77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2.75" customHeight="1" x14ac:dyDescent="0.2">
      <c r="A949" s="74"/>
      <c r="B949" s="74"/>
      <c r="C949" s="74"/>
      <c r="D949" s="74"/>
      <c r="E949" s="77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2.75" customHeight="1" x14ac:dyDescent="0.2">
      <c r="A950" s="74"/>
      <c r="B950" s="74"/>
      <c r="C950" s="74"/>
      <c r="D950" s="74"/>
      <c r="E950" s="77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2.75" customHeight="1" x14ac:dyDescent="0.2">
      <c r="A951" s="74"/>
      <c r="B951" s="74"/>
      <c r="C951" s="74"/>
      <c r="D951" s="74"/>
      <c r="E951" s="77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2.75" customHeight="1" x14ac:dyDescent="0.2">
      <c r="A952" s="74"/>
      <c r="B952" s="74"/>
      <c r="C952" s="74"/>
      <c r="D952" s="74"/>
      <c r="E952" s="77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2.75" customHeight="1" x14ac:dyDescent="0.2">
      <c r="A953" s="74"/>
      <c r="B953" s="74"/>
      <c r="C953" s="74"/>
      <c r="D953" s="74"/>
      <c r="E953" s="77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2.75" customHeight="1" x14ac:dyDescent="0.2">
      <c r="A954" s="74"/>
      <c r="B954" s="74"/>
      <c r="C954" s="74"/>
      <c r="D954" s="74"/>
      <c r="E954" s="77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2.75" customHeight="1" x14ac:dyDescent="0.2">
      <c r="A955" s="74"/>
      <c r="B955" s="74"/>
      <c r="C955" s="74"/>
      <c r="D955" s="74"/>
      <c r="E955" s="77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2.75" customHeight="1" x14ac:dyDescent="0.2">
      <c r="A956" s="74"/>
      <c r="B956" s="74"/>
      <c r="C956" s="74"/>
      <c r="D956" s="74"/>
      <c r="E956" s="77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2.75" customHeight="1" x14ac:dyDescent="0.2">
      <c r="A957" s="74"/>
      <c r="B957" s="74"/>
      <c r="C957" s="74"/>
      <c r="D957" s="74"/>
      <c r="E957" s="77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2.75" customHeight="1" x14ac:dyDescent="0.2">
      <c r="A958" s="74"/>
      <c r="B958" s="74"/>
      <c r="C958" s="74"/>
      <c r="D958" s="74"/>
      <c r="E958" s="77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2.75" customHeight="1" x14ac:dyDescent="0.2">
      <c r="A959" s="74"/>
      <c r="B959" s="74"/>
      <c r="C959" s="74"/>
      <c r="D959" s="74"/>
      <c r="E959" s="77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2.75" customHeight="1" x14ac:dyDescent="0.2">
      <c r="A960" s="74"/>
      <c r="B960" s="74"/>
      <c r="C960" s="74"/>
      <c r="D960" s="74"/>
      <c r="E960" s="77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2.75" customHeight="1" x14ac:dyDescent="0.2">
      <c r="A961" s="74"/>
      <c r="B961" s="74"/>
      <c r="C961" s="74"/>
      <c r="D961" s="74"/>
      <c r="E961" s="77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2.75" customHeight="1" x14ac:dyDescent="0.2">
      <c r="A962" s="74"/>
      <c r="B962" s="74"/>
      <c r="C962" s="74"/>
      <c r="D962" s="74"/>
      <c r="E962" s="77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2.75" customHeight="1" x14ac:dyDescent="0.2">
      <c r="A963" s="74"/>
      <c r="B963" s="74"/>
      <c r="C963" s="74"/>
      <c r="D963" s="74"/>
      <c r="E963" s="77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2.75" customHeight="1" x14ac:dyDescent="0.2">
      <c r="A964" s="74"/>
      <c r="B964" s="74"/>
      <c r="C964" s="74"/>
      <c r="D964" s="74"/>
      <c r="E964" s="77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2.75" customHeight="1" x14ac:dyDescent="0.2">
      <c r="A965" s="74"/>
      <c r="B965" s="74"/>
      <c r="C965" s="74"/>
      <c r="D965" s="74"/>
      <c r="E965" s="77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2.75" customHeight="1" x14ac:dyDescent="0.2">
      <c r="A966" s="74"/>
      <c r="B966" s="74"/>
      <c r="C966" s="74"/>
      <c r="D966" s="74"/>
      <c r="E966" s="77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2.75" customHeight="1" x14ac:dyDescent="0.2">
      <c r="A967" s="74"/>
      <c r="B967" s="74"/>
      <c r="C967" s="74"/>
      <c r="D967" s="74"/>
      <c r="E967" s="77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2.75" customHeight="1" x14ac:dyDescent="0.2">
      <c r="A968" s="74"/>
      <c r="B968" s="74"/>
      <c r="C968" s="74"/>
      <c r="D968" s="74"/>
      <c r="E968" s="77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2.75" customHeight="1" x14ac:dyDescent="0.2">
      <c r="A969" s="74"/>
      <c r="B969" s="74"/>
      <c r="C969" s="74"/>
      <c r="D969" s="74"/>
      <c r="E969" s="77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2.75" customHeight="1" x14ac:dyDescent="0.2">
      <c r="A970" s="74"/>
      <c r="B970" s="74"/>
      <c r="C970" s="74"/>
      <c r="D970" s="74"/>
      <c r="E970" s="77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2.75" customHeight="1" x14ac:dyDescent="0.2">
      <c r="A971" s="74"/>
      <c r="B971" s="74"/>
      <c r="C971" s="74"/>
      <c r="D971" s="74"/>
      <c r="E971" s="77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2.75" customHeight="1" x14ac:dyDescent="0.2">
      <c r="A972" s="74"/>
      <c r="B972" s="74"/>
      <c r="C972" s="74"/>
      <c r="D972" s="74"/>
      <c r="E972" s="77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2.75" customHeight="1" x14ac:dyDescent="0.2">
      <c r="A973" s="74"/>
      <c r="B973" s="74"/>
      <c r="C973" s="74"/>
      <c r="D973" s="74"/>
      <c r="E973" s="77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2.75" customHeight="1" x14ac:dyDescent="0.2">
      <c r="A974" s="74"/>
      <c r="B974" s="74"/>
      <c r="C974" s="74"/>
      <c r="D974" s="74"/>
      <c r="E974" s="77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2.75" customHeight="1" x14ac:dyDescent="0.2">
      <c r="A975" s="74"/>
      <c r="B975" s="74"/>
      <c r="C975" s="74"/>
      <c r="D975" s="74"/>
      <c r="E975" s="77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2.75" customHeight="1" x14ac:dyDescent="0.2">
      <c r="A976" s="74"/>
      <c r="B976" s="74"/>
      <c r="C976" s="74"/>
      <c r="D976" s="74"/>
      <c r="E976" s="77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2.75" customHeight="1" x14ac:dyDescent="0.2">
      <c r="A977" s="74"/>
      <c r="B977" s="74"/>
      <c r="C977" s="74"/>
      <c r="D977" s="74"/>
      <c r="E977" s="77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2.75" customHeight="1" x14ac:dyDescent="0.2">
      <c r="A978" s="74"/>
      <c r="B978" s="74"/>
      <c r="C978" s="74"/>
      <c r="D978" s="74"/>
      <c r="E978" s="77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2.75" customHeight="1" x14ac:dyDescent="0.2">
      <c r="A979" s="74"/>
      <c r="B979" s="74"/>
      <c r="C979" s="74"/>
      <c r="D979" s="74"/>
      <c r="E979" s="77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2.75" customHeight="1" x14ac:dyDescent="0.2">
      <c r="A980" s="74"/>
      <c r="B980" s="74"/>
      <c r="C980" s="74"/>
      <c r="D980" s="74"/>
      <c r="E980" s="77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2.75" customHeight="1" x14ac:dyDescent="0.2">
      <c r="A981" s="74"/>
      <c r="B981" s="74"/>
      <c r="C981" s="74"/>
      <c r="D981" s="74"/>
      <c r="E981" s="77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2.75" customHeight="1" x14ac:dyDescent="0.2">
      <c r="A982" s="74"/>
      <c r="B982" s="74"/>
      <c r="C982" s="74"/>
      <c r="D982" s="74"/>
      <c r="E982" s="77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2.75" customHeight="1" x14ac:dyDescent="0.2">
      <c r="A983" s="74"/>
      <c r="B983" s="74"/>
      <c r="C983" s="74"/>
      <c r="D983" s="74"/>
      <c r="E983" s="77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2.75" customHeight="1" x14ac:dyDescent="0.2">
      <c r="A984" s="74"/>
      <c r="B984" s="74"/>
      <c r="C984" s="74"/>
      <c r="D984" s="74"/>
      <c r="E984" s="77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2.75" customHeight="1" x14ac:dyDescent="0.2">
      <c r="A985" s="74"/>
      <c r="B985" s="74"/>
      <c r="C985" s="74"/>
      <c r="D985" s="74"/>
      <c r="E985" s="77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2.75" customHeight="1" x14ac:dyDescent="0.2">
      <c r="A986" s="74"/>
      <c r="B986" s="74"/>
      <c r="C986" s="74"/>
      <c r="D986" s="74"/>
      <c r="E986" s="77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2.75" customHeight="1" x14ac:dyDescent="0.2">
      <c r="A987" s="74"/>
      <c r="B987" s="74"/>
      <c r="C987" s="74"/>
      <c r="D987" s="74"/>
      <c r="E987" s="77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2.75" customHeight="1" x14ac:dyDescent="0.2">
      <c r="A988" s="74"/>
      <c r="B988" s="74"/>
      <c r="C988" s="74"/>
      <c r="D988" s="74"/>
      <c r="E988" s="77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2.75" customHeight="1" x14ac:dyDescent="0.2">
      <c r="A989" s="74"/>
      <c r="B989" s="74"/>
      <c r="C989" s="74"/>
      <c r="D989" s="74"/>
      <c r="E989" s="77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2.75" customHeight="1" x14ac:dyDescent="0.2">
      <c r="A990" s="74"/>
      <c r="B990" s="74"/>
      <c r="C990" s="74"/>
      <c r="D990" s="74"/>
      <c r="E990" s="77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2.75" customHeight="1" x14ac:dyDescent="0.2">
      <c r="A991" s="74"/>
      <c r="B991" s="74"/>
      <c r="C991" s="74"/>
      <c r="D991" s="74"/>
      <c r="E991" s="77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2.75" customHeight="1" x14ac:dyDescent="0.2">
      <c r="A992" s="74"/>
      <c r="B992" s="74"/>
      <c r="C992" s="74"/>
      <c r="D992" s="74"/>
      <c r="E992" s="77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2.75" customHeight="1" x14ac:dyDescent="0.2">
      <c r="A993" s="74"/>
      <c r="B993" s="74"/>
      <c r="C993" s="74"/>
      <c r="D993" s="74"/>
      <c r="E993" s="77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2.75" customHeight="1" x14ac:dyDescent="0.2">
      <c r="A994" s="74"/>
      <c r="B994" s="74"/>
      <c r="C994" s="74"/>
      <c r="D994" s="74"/>
      <c r="E994" s="77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2.75" customHeight="1" x14ac:dyDescent="0.2">
      <c r="A995" s="74"/>
      <c r="B995" s="74"/>
      <c r="C995" s="74"/>
      <c r="D995" s="74"/>
      <c r="E995" s="77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2.75" customHeight="1" x14ac:dyDescent="0.2">
      <c r="A996" s="74"/>
      <c r="B996" s="74"/>
      <c r="C996" s="74"/>
      <c r="D996" s="74"/>
      <c r="E996" s="77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2.75" customHeight="1" x14ac:dyDescent="0.2">
      <c r="A997" s="74"/>
      <c r="B997" s="74"/>
      <c r="C997" s="74"/>
      <c r="D997" s="74"/>
      <c r="E997" s="77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2.75" customHeight="1" x14ac:dyDescent="0.2">
      <c r="A998" s="74"/>
      <c r="B998" s="74"/>
      <c r="C998" s="74"/>
      <c r="D998" s="74"/>
      <c r="E998" s="77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2.75" customHeight="1" x14ac:dyDescent="0.2">
      <c r="A999" s="74"/>
      <c r="B999" s="74"/>
      <c r="C999" s="74"/>
      <c r="D999" s="74"/>
      <c r="E999" s="77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2.75" customHeight="1" x14ac:dyDescent="0.2">
      <c r="A1000" s="74"/>
      <c r="B1000" s="74"/>
      <c r="C1000" s="74"/>
      <c r="D1000" s="74"/>
      <c r="E1000" s="77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conditionalFormatting sqref="E11:E21">
    <cfRule type="cellIs" dxfId="4" priority="1" stopIfTrue="1" operator="equal">
      <formula>1</formula>
    </cfRule>
  </conditionalFormatting>
  <hyperlinks>
    <hyperlink ref="A5" location="INDICE!A8" display="VOLVER AL INDICE" xr:uid="{9AB3692E-EE95-4A2F-A48B-4B05BE594EA8}"/>
  </hyperlinks>
  <printOptions gridLines="1"/>
  <pageMargins left="0.39370078740157483" right="0.39370078740157483" top="0.59055118110236227" bottom="0.59055118110236227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4.42578125" defaultRowHeight="15" customHeight="1" x14ac:dyDescent="0.2"/>
  <cols>
    <col min="1" max="1" width="10.5703125" style="60" customWidth="1"/>
    <col min="2" max="6" width="15.7109375" style="60" customWidth="1"/>
    <col min="7" max="7" width="14.7109375" style="60" customWidth="1"/>
    <col min="8" max="8" width="10.85546875" style="60" customWidth="1"/>
    <col min="9" max="26" width="11.42578125" style="60" customWidth="1"/>
    <col min="27" max="16384" width="14.42578125" style="60"/>
  </cols>
  <sheetData>
    <row r="1" spans="1:26" ht="3" customHeight="1" x14ac:dyDescent="0.2">
      <c r="A1" s="57"/>
      <c r="B1" s="47"/>
      <c r="C1" s="47"/>
      <c r="D1" s="47"/>
      <c r="E1" s="47"/>
      <c r="F1" s="48"/>
      <c r="G1" s="58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1.25" x14ac:dyDescent="0.2">
      <c r="A2" s="89" t="s">
        <v>11</v>
      </c>
      <c r="B2" s="155" t="s">
        <v>140</v>
      </c>
      <c r="C2" s="44"/>
      <c r="D2" s="44"/>
      <c r="E2" s="44"/>
      <c r="F2" s="45"/>
      <c r="G2" s="62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2.75" customHeight="1" x14ac:dyDescent="0.2">
      <c r="A3" s="61" t="s">
        <v>12</v>
      </c>
      <c r="B3" s="156" t="s">
        <v>125</v>
      </c>
      <c r="C3" s="44"/>
      <c r="D3" s="44"/>
      <c r="E3" s="44"/>
      <c r="F3" s="45"/>
      <c r="G3" s="62" t="s">
        <v>34</v>
      </c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3" customHeight="1" x14ac:dyDescent="0.2">
      <c r="A4" s="63"/>
      <c r="B4" s="246"/>
      <c r="C4" s="246"/>
      <c r="D4" s="246"/>
      <c r="E4" s="246"/>
      <c r="F4" s="247"/>
      <c r="G4" s="58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21" customHeight="1" x14ac:dyDescent="0.2">
      <c r="A5" s="64" t="s">
        <v>124</v>
      </c>
      <c r="B5" s="248"/>
      <c r="C5" s="249"/>
      <c r="D5" s="249"/>
      <c r="E5" s="249"/>
      <c r="F5" s="250"/>
      <c r="G5" s="65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0.75" customHeight="1" x14ac:dyDescent="0.2">
      <c r="A6" s="66"/>
      <c r="B6" s="90" t="s">
        <v>155</v>
      </c>
      <c r="C6" s="52" t="s">
        <v>155</v>
      </c>
      <c r="D6" s="52" t="s">
        <v>155</v>
      </c>
      <c r="E6" s="52" t="s">
        <v>155</v>
      </c>
      <c r="F6" s="53"/>
      <c r="G6" s="58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s="189" customFormat="1" ht="22.5" x14ac:dyDescent="0.2">
      <c r="A7" s="210" t="s">
        <v>13</v>
      </c>
      <c r="B7" s="171" t="s">
        <v>155</v>
      </c>
      <c r="C7" s="171" t="s">
        <v>155</v>
      </c>
      <c r="D7" s="171" t="s">
        <v>155</v>
      </c>
      <c r="E7" s="171" t="s">
        <v>155</v>
      </c>
      <c r="F7" s="148" t="s">
        <v>14</v>
      </c>
      <c r="G7" s="194"/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</row>
    <row r="8" spans="1:26" s="189" customFormat="1" ht="12.75" customHeight="1" x14ac:dyDescent="0.2">
      <c r="A8" s="243"/>
      <c r="B8" s="108" t="s">
        <v>89</v>
      </c>
      <c r="C8" s="244"/>
      <c r="D8" s="108"/>
      <c r="E8" s="108"/>
      <c r="F8" s="245"/>
      <c r="G8" s="199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</row>
    <row r="9" spans="1:26" s="189" customFormat="1" ht="45" x14ac:dyDescent="0.2">
      <c r="A9" s="225" t="s">
        <v>15</v>
      </c>
      <c r="B9" s="171" t="s">
        <v>90</v>
      </c>
      <c r="C9" s="241" t="s">
        <v>141</v>
      </c>
      <c r="D9" s="242" t="s">
        <v>91</v>
      </c>
      <c r="E9" s="217" t="s">
        <v>92</v>
      </c>
      <c r="F9" s="252" t="s">
        <v>93</v>
      </c>
      <c r="G9" s="186"/>
      <c r="H9" s="187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</row>
    <row r="10" spans="1:26" ht="12.75" customHeight="1" x14ac:dyDescent="0.2">
      <c r="A10" s="72">
        <v>2009</v>
      </c>
      <c r="B10" s="254">
        <v>202086668.69999999</v>
      </c>
      <c r="C10" s="121">
        <f>'2'!C10</f>
        <v>402771771.52999997</v>
      </c>
      <c r="D10" s="253">
        <f t="shared" ref="D10:D19" si="0">B10/C10</f>
        <v>0.50173990081861486</v>
      </c>
      <c r="E10" s="121">
        <f>'1'!C10</f>
        <v>323569488.75999999</v>
      </c>
      <c r="F10" s="255">
        <f t="shared" ref="F10:F19" si="1">B10/E10</f>
        <v>0.62455415519691659</v>
      </c>
      <c r="G10" s="62"/>
      <c r="H10" s="59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ht="12.75" customHeight="1" x14ac:dyDescent="0.2">
      <c r="A11" s="72">
        <v>2010</v>
      </c>
      <c r="B11" s="56">
        <v>228316275.50999999</v>
      </c>
      <c r="C11" s="56">
        <f>'2'!C11</f>
        <v>516879249.76999998</v>
      </c>
      <c r="D11" s="92">
        <f t="shared" si="0"/>
        <v>0.44172072222205816</v>
      </c>
      <c r="E11" s="56">
        <f>'1'!C11</f>
        <v>384164065.72999996</v>
      </c>
      <c r="F11" s="91">
        <f t="shared" si="1"/>
        <v>0.59431970836769088</v>
      </c>
      <c r="G11" s="73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2.75" customHeight="1" x14ac:dyDescent="0.2">
      <c r="A12" s="72">
        <v>2011</v>
      </c>
      <c r="B12" s="56">
        <v>318061324.69</v>
      </c>
      <c r="C12" s="56">
        <f>'2'!C12</f>
        <v>732273304.69000006</v>
      </c>
      <c r="D12" s="92">
        <f t="shared" si="0"/>
        <v>0.4343478352316118</v>
      </c>
      <c r="E12" s="56">
        <f>'1'!C12</f>
        <v>552318135.69999993</v>
      </c>
      <c r="F12" s="91">
        <f t="shared" si="1"/>
        <v>0.57586616142324154</v>
      </c>
      <c r="G12" s="73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 ht="12.75" customHeight="1" x14ac:dyDescent="0.2">
      <c r="A13" s="72">
        <v>2012</v>
      </c>
      <c r="B13" s="56">
        <v>411428628.22000003</v>
      </c>
      <c r="C13" s="56">
        <f>'2'!C13</f>
        <v>922918460.57000005</v>
      </c>
      <c r="D13" s="92">
        <f t="shared" si="0"/>
        <v>0.44579087513960791</v>
      </c>
      <c r="E13" s="56">
        <f>'1'!C13</f>
        <v>695497293.00999987</v>
      </c>
      <c r="F13" s="91">
        <f t="shared" si="1"/>
        <v>0.59156035883245994</v>
      </c>
      <c r="G13" s="75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 ht="12.75" customHeight="1" x14ac:dyDescent="0.2">
      <c r="A14" s="72">
        <v>2013</v>
      </c>
      <c r="B14" s="93">
        <v>529497268.51999998</v>
      </c>
      <c r="C14" s="93">
        <f>'2'!C14</f>
        <v>1225984011.3</v>
      </c>
      <c r="D14" s="92">
        <f t="shared" si="0"/>
        <v>0.43189573733391151</v>
      </c>
      <c r="E14" s="93">
        <f>'1'!C14</f>
        <v>908939448.3900001</v>
      </c>
      <c r="F14" s="91">
        <f t="shared" si="1"/>
        <v>0.58254405115532815</v>
      </c>
      <c r="G14" s="73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 ht="12.75" customHeight="1" x14ac:dyDescent="0.2">
      <c r="A15" s="72">
        <v>2014</v>
      </c>
      <c r="B15" s="93">
        <v>711968558.69000006</v>
      </c>
      <c r="C15" s="93">
        <f>'2'!C15</f>
        <v>1695416512.04</v>
      </c>
      <c r="D15" s="92">
        <f t="shared" si="0"/>
        <v>0.41993725649948288</v>
      </c>
      <c r="E15" s="93">
        <f>'1'!C15</f>
        <v>1232515624.7100005</v>
      </c>
      <c r="F15" s="91">
        <f t="shared" si="1"/>
        <v>0.57765479351024018</v>
      </c>
      <c r="G15" s="75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 ht="12.75" customHeight="1" x14ac:dyDescent="0.2">
      <c r="A16" s="72">
        <v>2015</v>
      </c>
      <c r="B16" s="93">
        <v>952255627.00999999</v>
      </c>
      <c r="C16" s="93">
        <f>'2'!C16</f>
        <v>2375941594.1500001</v>
      </c>
      <c r="D16" s="92">
        <f t="shared" si="0"/>
        <v>0.40079083987360059</v>
      </c>
      <c r="E16" s="93">
        <f>'1'!C16</f>
        <v>1666866708.3</v>
      </c>
      <c r="F16" s="91">
        <f t="shared" si="1"/>
        <v>0.57128480775837454</v>
      </c>
      <c r="G16" s="75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 ht="12.75" customHeight="1" x14ac:dyDescent="0.2">
      <c r="A17" s="72">
        <v>2016</v>
      </c>
      <c r="B17" s="93">
        <v>1325867385.76</v>
      </c>
      <c r="C17" s="93">
        <f>'2'!C17</f>
        <v>3459708182.6999998</v>
      </c>
      <c r="D17" s="92">
        <f t="shared" si="0"/>
        <v>0.38323098820585394</v>
      </c>
      <c r="E17" s="93">
        <f>'1'!C17</f>
        <v>2306528481.29</v>
      </c>
      <c r="F17" s="91">
        <f t="shared" si="1"/>
        <v>0.57483243606793277</v>
      </c>
      <c r="G17" s="75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 ht="12.75" customHeight="1" x14ac:dyDescent="0.2">
      <c r="A18" s="72">
        <v>2017</v>
      </c>
      <c r="B18" s="93">
        <v>1774731868.78</v>
      </c>
      <c r="C18" s="93">
        <f>'2'!C18</f>
        <v>4970508003.9700003</v>
      </c>
      <c r="D18" s="92">
        <f t="shared" si="0"/>
        <v>0.35705241141599647</v>
      </c>
      <c r="E18" s="93">
        <f>'1'!C18</f>
        <v>3104844754.73</v>
      </c>
      <c r="F18" s="91">
        <f t="shared" si="1"/>
        <v>0.57160083964788511</v>
      </c>
      <c r="G18" s="75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 ht="12.75" customHeight="1" x14ac:dyDescent="0.2">
      <c r="A19" s="72">
        <v>2018</v>
      </c>
      <c r="B19" s="93">
        <v>2201863269.3899999</v>
      </c>
      <c r="C19" s="93">
        <f>'2'!C19</f>
        <v>5851373553.1599998</v>
      </c>
      <c r="D19" s="92">
        <f t="shared" si="0"/>
        <v>0.37629853048792222</v>
      </c>
      <c r="E19" s="93">
        <f>'1'!C19</f>
        <v>4088803129.54</v>
      </c>
      <c r="F19" s="91">
        <f t="shared" si="1"/>
        <v>0.53851046373018074</v>
      </c>
      <c r="G19" s="75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 ht="12.75" customHeight="1" x14ac:dyDescent="0.2">
      <c r="A20" s="72">
        <v>2019</v>
      </c>
      <c r="B20" s="93">
        <v>3350759374.3800001</v>
      </c>
      <c r="C20" s="93">
        <f>'2'!C20</f>
        <v>8206681314.3100004</v>
      </c>
      <c r="D20" s="92">
        <f t="shared" ref="D20:D21" si="2">B20/C20</f>
        <v>0.40829651427273977</v>
      </c>
      <c r="E20" s="93">
        <f>'1'!C20</f>
        <v>6329781178.0600004</v>
      </c>
      <c r="F20" s="91">
        <f t="shared" ref="F20:F21" si="3">B20/E20</f>
        <v>0.52936417233414801</v>
      </c>
      <c r="G20" s="75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2.75" customHeight="1" x14ac:dyDescent="0.2">
      <c r="A21" s="72">
        <v>2020</v>
      </c>
      <c r="B21" s="93">
        <v>4373905465.75</v>
      </c>
      <c r="C21" s="93">
        <f>'2'!C21</f>
        <v>9482677944.2000008</v>
      </c>
      <c r="D21" s="92">
        <f t="shared" si="2"/>
        <v>0.46125213694779776</v>
      </c>
      <c r="E21" s="93">
        <f>'1'!C21</f>
        <v>7784756356.21</v>
      </c>
      <c r="F21" s="91">
        <f t="shared" si="3"/>
        <v>0.56185515199340563</v>
      </c>
      <c r="G21" s="73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2.75" customHeight="1" x14ac:dyDescent="0.2">
      <c r="A22" s="72">
        <v>2021</v>
      </c>
      <c r="B22" s="93">
        <v>6578712464.4700003</v>
      </c>
      <c r="C22" s="93">
        <f>'2'!C22</f>
        <v>14990971831.799999</v>
      </c>
      <c r="D22" s="92">
        <f t="shared" ref="D22" si="4">B22/C22</f>
        <v>0.43884496204006807</v>
      </c>
      <c r="E22" s="93">
        <f>'1'!C22</f>
        <v>11694903899.379999</v>
      </c>
      <c r="F22" s="91">
        <f t="shared" ref="F22" si="5">B22/E22</f>
        <v>0.56252813371290444</v>
      </c>
      <c r="G22" s="77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2.75" customHeight="1" x14ac:dyDescent="0.2">
      <c r="A23" s="72">
        <v>2022</v>
      </c>
      <c r="B23" s="93">
        <v>11418465518.360001</v>
      </c>
      <c r="C23" s="93">
        <f>'2'!C23</f>
        <v>26909840350.439999</v>
      </c>
      <c r="D23" s="92">
        <f t="shared" ref="D23" si="6">B23/C23</f>
        <v>0.42432304947410432</v>
      </c>
      <c r="E23" s="93">
        <f>'1'!C23</f>
        <v>20687370946.790001</v>
      </c>
      <c r="F23" s="91">
        <f t="shared" ref="F23" si="7">B23/E23</f>
        <v>0.55195343805307318</v>
      </c>
      <c r="G23" s="77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2.75" customHeight="1" x14ac:dyDescent="0.2">
      <c r="A24" s="72">
        <v>2023</v>
      </c>
      <c r="B24" s="93">
        <v>25916117851.759998</v>
      </c>
      <c r="C24" s="93">
        <f>'2'!C24</f>
        <v>56972637317.589996</v>
      </c>
      <c r="D24" s="92">
        <f t="shared" ref="D24:D26" si="8">B24/C24</f>
        <v>0.45488710145701006</v>
      </c>
      <c r="E24" s="93">
        <f>'1'!C24</f>
        <v>46859763786.870003</v>
      </c>
      <c r="F24" s="91">
        <f t="shared" ref="F24:F26" si="9">B24/E24</f>
        <v>0.55305694603227251</v>
      </c>
      <c r="G24" s="77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2.75" customHeight="1" x14ac:dyDescent="0.2">
      <c r="A25" s="72">
        <v>2024</v>
      </c>
      <c r="B25" s="93" t="e">
        <v>#N/A</v>
      </c>
      <c r="C25" s="93" t="e">
        <f>'2'!C25</f>
        <v>#N/A</v>
      </c>
      <c r="D25" s="92" t="e">
        <f t="shared" si="8"/>
        <v>#N/A</v>
      </c>
      <c r="E25" s="93" t="e">
        <f>'1'!C25</f>
        <v>#N/A</v>
      </c>
      <c r="F25" s="91" t="e">
        <f t="shared" si="9"/>
        <v>#N/A</v>
      </c>
      <c r="G25" s="77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2.75" customHeight="1" x14ac:dyDescent="0.2">
      <c r="A26" s="72">
        <v>2025</v>
      </c>
      <c r="B26" s="93" t="e">
        <v>#N/A</v>
      </c>
      <c r="C26" s="93" t="e">
        <f>'2'!C26</f>
        <v>#N/A</v>
      </c>
      <c r="D26" s="92" t="e">
        <f t="shared" si="8"/>
        <v>#N/A</v>
      </c>
      <c r="E26" s="93" t="e">
        <f>'1'!C26</f>
        <v>#N/A</v>
      </c>
      <c r="F26" s="91" t="e">
        <f t="shared" si="9"/>
        <v>#N/A</v>
      </c>
      <c r="G26" s="77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2.75" customHeight="1" x14ac:dyDescent="0.2">
      <c r="A27" s="72">
        <v>2026</v>
      </c>
      <c r="B27" s="93" t="e">
        <v>#N/A</v>
      </c>
      <c r="C27" s="93" t="e">
        <f>'2'!C27</f>
        <v>#N/A</v>
      </c>
      <c r="D27" s="92" t="e">
        <f t="shared" ref="D27:D31" si="10">B27/C27</f>
        <v>#N/A</v>
      </c>
      <c r="E27" s="93" t="e">
        <f>'1'!C27</f>
        <v>#N/A</v>
      </c>
      <c r="F27" s="91" t="e">
        <f t="shared" ref="F27:F31" si="11">B27/E27</f>
        <v>#N/A</v>
      </c>
      <c r="G27" s="77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2.75" customHeight="1" x14ac:dyDescent="0.2">
      <c r="A28" s="72">
        <v>2027</v>
      </c>
      <c r="B28" s="93" t="e">
        <v>#N/A</v>
      </c>
      <c r="C28" s="93" t="e">
        <f>'2'!C28</f>
        <v>#N/A</v>
      </c>
      <c r="D28" s="92" t="e">
        <f t="shared" si="10"/>
        <v>#N/A</v>
      </c>
      <c r="E28" s="93" t="e">
        <f>'1'!C28</f>
        <v>#N/A</v>
      </c>
      <c r="F28" s="91" t="e">
        <f t="shared" si="11"/>
        <v>#N/A</v>
      </c>
      <c r="G28" s="77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2.75" customHeight="1" x14ac:dyDescent="0.2">
      <c r="A29" s="72">
        <v>2028</v>
      </c>
      <c r="B29" s="93" t="e">
        <v>#N/A</v>
      </c>
      <c r="C29" s="93" t="e">
        <f>'2'!C29</f>
        <v>#N/A</v>
      </c>
      <c r="D29" s="92" t="e">
        <f t="shared" si="10"/>
        <v>#N/A</v>
      </c>
      <c r="E29" s="93" t="e">
        <f>'1'!C29</f>
        <v>#N/A</v>
      </c>
      <c r="F29" s="91" t="e">
        <f t="shared" si="11"/>
        <v>#N/A</v>
      </c>
      <c r="G29" s="77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2.75" customHeight="1" x14ac:dyDescent="0.2">
      <c r="A30" s="72">
        <v>2029</v>
      </c>
      <c r="B30" s="93" t="e">
        <v>#N/A</v>
      </c>
      <c r="C30" s="93" t="e">
        <f>'2'!C30</f>
        <v>#N/A</v>
      </c>
      <c r="D30" s="92" t="e">
        <f t="shared" si="10"/>
        <v>#N/A</v>
      </c>
      <c r="E30" s="93" t="e">
        <f>'1'!C30</f>
        <v>#N/A</v>
      </c>
      <c r="F30" s="91" t="e">
        <f t="shared" si="11"/>
        <v>#N/A</v>
      </c>
      <c r="G30" s="77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2.75" customHeight="1" x14ac:dyDescent="0.2">
      <c r="A31" s="72">
        <v>2030</v>
      </c>
      <c r="B31" s="93" t="e">
        <v>#N/A</v>
      </c>
      <c r="C31" s="93" t="e">
        <f>'2'!C31</f>
        <v>#N/A</v>
      </c>
      <c r="D31" s="92" t="e">
        <f t="shared" si="10"/>
        <v>#N/A</v>
      </c>
      <c r="E31" s="93" t="e">
        <f>'1'!C31</f>
        <v>#N/A</v>
      </c>
      <c r="F31" s="91" t="e">
        <f t="shared" si="11"/>
        <v>#N/A</v>
      </c>
      <c r="G31" s="77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2.75" customHeight="1" x14ac:dyDescent="0.2">
      <c r="A32" s="74"/>
      <c r="B32" s="74"/>
      <c r="C32" s="74"/>
      <c r="D32" s="74"/>
      <c r="E32" s="74"/>
      <c r="F32" s="74"/>
      <c r="G32" s="77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2.75" customHeight="1" x14ac:dyDescent="0.2">
      <c r="A33" s="74"/>
      <c r="B33" s="74"/>
      <c r="C33" s="74"/>
      <c r="D33" s="74"/>
      <c r="E33" s="74"/>
      <c r="F33" s="74"/>
      <c r="G33" s="77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2.75" customHeight="1" x14ac:dyDescent="0.2">
      <c r="A34" s="74"/>
      <c r="B34" s="74"/>
      <c r="C34" s="74"/>
      <c r="D34" s="74"/>
      <c r="E34" s="74"/>
      <c r="F34" s="74"/>
      <c r="G34" s="77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2.75" customHeight="1" x14ac:dyDescent="0.2">
      <c r="A35" s="74"/>
      <c r="B35" s="74"/>
      <c r="C35" s="74"/>
      <c r="D35" s="74"/>
      <c r="E35" s="74"/>
      <c r="F35" s="74"/>
      <c r="G35" s="77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2.75" customHeight="1" x14ac:dyDescent="0.2">
      <c r="A36" s="74"/>
      <c r="B36" s="74"/>
      <c r="C36" s="74"/>
      <c r="D36" s="74"/>
      <c r="E36" s="74"/>
      <c r="F36" s="74"/>
      <c r="G36" s="77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2.75" customHeight="1" x14ac:dyDescent="0.2">
      <c r="A37" s="74"/>
      <c r="B37" s="74"/>
      <c r="C37" s="74"/>
      <c r="D37" s="74"/>
      <c r="E37" s="74"/>
      <c r="F37" s="74"/>
      <c r="G37" s="77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2.75" customHeight="1" x14ac:dyDescent="0.2">
      <c r="A38" s="74"/>
      <c r="B38" s="74"/>
      <c r="C38" s="74"/>
      <c r="D38" s="74"/>
      <c r="E38" s="74"/>
      <c r="F38" s="74"/>
      <c r="G38" s="77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2.75" customHeight="1" x14ac:dyDescent="0.2">
      <c r="A39" s="74"/>
      <c r="B39" s="74"/>
      <c r="C39" s="74"/>
      <c r="D39" s="74"/>
      <c r="E39" s="74"/>
      <c r="F39" s="74"/>
      <c r="G39" s="77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2.75" customHeight="1" x14ac:dyDescent="0.2">
      <c r="A40" s="74"/>
      <c r="B40" s="74"/>
      <c r="C40" s="74"/>
      <c r="D40" s="74"/>
      <c r="E40" s="74"/>
      <c r="F40" s="74"/>
      <c r="G40" s="77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2.75" customHeight="1" x14ac:dyDescent="0.2">
      <c r="A41" s="74"/>
      <c r="B41" s="74"/>
      <c r="C41" s="74"/>
      <c r="D41" s="74"/>
      <c r="E41" s="74"/>
      <c r="F41" s="74"/>
      <c r="G41" s="77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2.75" customHeight="1" x14ac:dyDescent="0.2">
      <c r="A42" s="74"/>
      <c r="B42" s="74"/>
      <c r="C42" s="74"/>
      <c r="D42" s="74"/>
      <c r="E42" s="74"/>
      <c r="F42" s="74"/>
      <c r="G42" s="77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2.75" customHeight="1" x14ac:dyDescent="0.2">
      <c r="A43" s="74"/>
      <c r="B43" s="74"/>
      <c r="C43" s="74"/>
      <c r="D43" s="74"/>
      <c r="E43" s="74"/>
      <c r="F43" s="74"/>
      <c r="G43" s="77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2.75" customHeight="1" x14ac:dyDescent="0.2">
      <c r="A44" s="74"/>
      <c r="B44" s="74"/>
      <c r="C44" s="74"/>
      <c r="D44" s="74"/>
      <c r="E44" s="74"/>
      <c r="F44" s="74"/>
      <c r="G44" s="77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2.75" customHeight="1" x14ac:dyDescent="0.2">
      <c r="A45" s="74"/>
      <c r="B45" s="74"/>
      <c r="C45" s="74"/>
      <c r="D45" s="74"/>
      <c r="E45" s="74"/>
      <c r="F45" s="74"/>
      <c r="G45" s="77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2.75" customHeight="1" x14ac:dyDescent="0.2">
      <c r="A46" s="74"/>
      <c r="B46" s="74"/>
      <c r="C46" s="74"/>
      <c r="D46" s="74"/>
      <c r="E46" s="74"/>
      <c r="F46" s="74"/>
      <c r="G46" s="77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2.75" customHeight="1" x14ac:dyDescent="0.2">
      <c r="A47" s="74"/>
      <c r="B47" s="74"/>
      <c r="C47" s="74"/>
      <c r="D47" s="74"/>
      <c r="E47" s="74"/>
      <c r="F47" s="74"/>
      <c r="G47" s="77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2.75" customHeight="1" x14ac:dyDescent="0.2">
      <c r="A48" s="74"/>
      <c r="B48" s="74"/>
      <c r="C48" s="74"/>
      <c r="D48" s="74"/>
      <c r="E48" s="74"/>
      <c r="F48" s="74"/>
      <c r="G48" s="77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2.75" customHeight="1" x14ac:dyDescent="0.2">
      <c r="A49" s="74"/>
      <c r="B49" s="74"/>
      <c r="C49" s="74"/>
      <c r="D49" s="74"/>
      <c r="E49" s="74"/>
      <c r="F49" s="74"/>
      <c r="G49" s="77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2.75" customHeight="1" x14ac:dyDescent="0.2">
      <c r="A50" s="74"/>
      <c r="B50" s="74"/>
      <c r="C50" s="74"/>
      <c r="D50" s="74"/>
      <c r="E50" s="74"/>
      <c r="F50" s="74"/>
      <c r="G50" s="77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2.75" customHeight="1" x14ac:dyDescent="0.2">
      <c r="A51" s="74"/>
      <c r="B51" s="74"/>
      <c r="C51" s="74"/>
      <c r="D51" s="74"/>
      <c r="E51" s="74"/>
      <c r="F51" s="74"/>
      <c r="G51" s="77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2.75" customHeight="1" x14ac:dyDescent="0.2">
      <c r="A52" s="74"/>
      <c r="B52" s="74"/>
      <c r="C52" s="74"/>
      <c r="D52" s="74"/>
      <c r="E52" s="74"/>
      <c r="F52" s="74"/>
      <c r="G52" s="77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2.75" customHeight="1" x14ac:dyDescent="0.2">
      <c r="A53" s="74"/>
      <c r="B53" s="74"/>
      <c r="C53" s="74"/>
      <c r="D53" s="74"/>
      <c r="E53" s="74"/>
      <c r="F53" s="74"/>
      <c r="G53" s="77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2.75" customHeight="1" x14ac:dyDescent="0.2">
      <c r="A54" s="74"/>
      <c r="B54" s="74"/>
      <c r="C54" s="74"/>
      <c r="D54" s="74"/>
      <c r="E54" s="74"/>
      <c r="F54" s="74"/>
      <c r="G54" s="77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2.75" customHeight="1" x14ac:dyDescent="0.2">
      <c r="A55" s="74"/>
      <c r="B55" s="74"/>
      <c r="C55" s="74"/>
      <c r="D55" s="74"/>
      <c r="E55" s="74"/>
      <c r="F55" s="74"/>
      <c r="G55" s="77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2.75" customHeight="1" x14ac:dyDescent="0.2">
      <c r="A56" s="74"/>
      <c r="B56" s="74"/>
      <c r="C56" s="74"/>
      <c r="D56" s="74"/>
      <c r="E56" s="74"/>
      <c r="F56" s="74"/>
      <c r="G56" s="77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2.75" customHeight="1" x14ac:dyDescent="0.2">
      <c r="A57" s="74"/>
      <c r="B57" s="74"/>
      <c r="C57" s="74"/>
      <c r="D57" s="74"/>
      <c r="E57" s="74"/>
      <c r="F57" s="74"/>
      <c r="G57" s="77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2.75" customHeight="1" x14ac:dyDescent="0.2">
      <c r="A58" s="74"/>
      <c r="B58" s="74"/>
      <c r="C58" s="74"/>
      <c r="D58" s="74"/>
      <c r="E58" s="74"/>
      <c r="F58" s="74"/>
      <c r="G58" s="77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2.75" customHeight="1" x14ac:dyDescent="0.2">
      <c r="A59" s="74"/>
      <c r="B59" s="74"/>
      <c r="C59" s="74"/>
      <c r="D59" s="74"/>
      <c r="E59" s="74"/>
      <c r="F59" s="74"/>
      <c r="G59" s="77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2.75" customHeight="1" x14ac:dyDescent="0.2">
      <c r="A60" s="74"/>
      <c r="B60" s="74"/>
      <c r="C60" s="74"/>
      <c r="D60" s="74"/>
      <c r="E60" s="74"/>
      <c r="F60" s="74"/>
      <c r="G60" s="77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2.75" customHeight="1" x14ac:dyDescent="0.2">
      <c r="A61" s="74"/>
      <c r="B61" s="74"/>
      <c r="C61" s="74"/>
      <c r="D61" s="74"/>
      <c r="E61" s="74"/>
      <c r="F61" s="74"/>
      <c r="G61" s="77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2.75" customHeight="1" x14ac:dyDescent="0.2">
      <c r="A62" s="74"/>
      <c r="B62" s="74"/>
      <c r="C62" s="74"/>
      <c r="D62" s="74"/>
      <c r="E62" s="74"/>
      <c r="F62" s="74"/>
      <c r="G62" s="77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2.75" customHeight="1" x14ac:dyDescent="0.2">
      <c r="A63" s="74"/>
      <c r="B63" s="74"/>
      <c r="C63" s="74"/>
      <c r="D63" s="74"/>
      <c r="E63" s="74"/>
      <c r="F63" s="74"/>
      <c r="G63" s="77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2.75" customHeight="1" x14ac:dyDescent="0.2">
      <c r="A64" s="74"/>
      <c r="B64" s="74"/>
      <c r="C64" s="74"/>
      <c r="D64" s="74"/>
      <c r="E64" s="74"/>
      <c r="F64" s="74"/>
      <c r="G64" s="77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2.75" customHeight="1" x14ac:dyDescent="0.2">
      <c r="A65" s="74"/>
      <c r="B65" s="74"/>
      <c r="C65" s="74"/>
      <c r="D65" s="74"/>
      <c r="E65" s="74"/>
      <c r="F65" s="74"/>
      <c r="G65" s="77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2.75" customHeight="1" x14ac:dyDescent="0.2">
      <c r="A66" s="74"/>
      <c r="B66" s="74"/>
      <c r="C66" s="74"/>
      <c r="D66" s="74"/>
      <c r="E66" s="74"/>
      <c r="F66" s="74"/>
      <c r="G66" s="77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2.75" customHeight="1" x14ac:dyDescent="0.2">
      <c r="A67" s="74"/>
      <c r="B67" s="74"/>
      <c r="C67" s="74"/>
      <c r="D67" s="74"/>
      <c r="E67" s="74"/>
      <c r="F67" s="74"/>
      <c r="G67" s="77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2.75" customHeight="1" x14ac:dyDescent="0.2">
      <c r="A68" s="74"/>
      <c r="B68" s="74"/>
      <c r="C68" s="74"/>
      <c r="D68" s="74"/>
      <c r="E68" s="74"/>
      <c r="F68" s="74"/>
      <c r="G68" s="77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2.75" customHeight="1" x14ac:dyDescent="0.2">
      <c r="A69" s="74"/>
      <c r="B69" s="74"/>
      <c r="C69" s="74"/>
      <c r="D69" s="74"/>
      <c r="E69" s="74"/>
      <c r="F69" s="74"/>
      <c r="G69" s="77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2.75" customHeight="1" x14ac:dyDescent="0.2">
      <c r="A70" s="74"/>
      <c r="B70" s="74"/>
      <c r="C70" s="74"/>
      <c r="D70" s="74"/>
      <c r="E70" s="74"/>
      <c r="F70" s="74"/>
      <c r="G70" s="77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2.75" customHeight="1" x14ac:dyDescent="0.2">
      <c r="A71" s="74"/>
      <c r="B71" s="74"/>
      <c r="C71" s="74"/>
      <c r="D71" s="74"/>
      <c r="E71" s="74"/>
      <c r="F71" s="74"/>
      <c r="G71" s="77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2.75" customHeight="1" x14ac:dyDescent="0.2">
      <c r="A72" s="74"/>
      <c r="B72" s="74"/>
      <c r="C72" s="74"/>
      <c r="D72" s="74"/>
      <c r="E72" s="74"/>
      <c r="F72" s="74"/>
      <c r="G72" s="77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2.75" customHeight="1" x14ac:dyDescent="0.2">
      <c r="A73" s="74"/>
      <c r="B73" s="74"/>
      <c r="C73" s="74"/>
      <c r="D73" s="74"/>
      <c r="E73" s="74"/>
      <c r="F73" s="74"/>
      <c r="G73" s="77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2.75" customHeight="1" x14ac:dyDescent="0.2">
      <c r="A74" s="74"/>
      <c r="B74" s="74"/>
      <c r="C74" s="74"/>
      <c r="D74" s="74"/>
      <c r="E74" s="74"/>
      <c r="F74" s="74"/>
      <c r="G74" s="77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2.75" customHeight="1" x14ac:dyDescent="0.2">
      <c r="A75" s="74"/>
      <c r="B75" s="74"/>
      <c r="C75" s="74"/>
      <c r="D75" s="74"/>
      <c r="E75" s="74"/>
      <c r="F75" s="74"/>
      <c r="G75" s="77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2.75" customHeight="1" x14ac:dyDescent="0.2">
      <c r="A76" s="74"/>
      <c r="B76" s="74"/>
      <c r="C76" s="74"/>
      <c r="D76" s="74"/>
      <c r="E76" s="74"/>
      <c r="F76" s="74"/>
      <c r="G76" s="77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2.75" customHeight="1" x14ac:dyDescent="0.2">
      <c r="A77" s="74"/>
      <c r="B77" s="74"/>
      <c r="C77" s="74"/>
      <c r="D77" s="74"/>
      <c r="E77" s="74"/>
      <c r="F77" s="74"/>
      <c r="G77" s="77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2.75" customHeight="1" x14ac:dyDescent="0.2">
      <c r="A78" s="74"/>
      <c r="B78" s="74"/>
      <c r="C78" s="74"/>
      <c r="D78" s="74"/>
      <c r="E78" s="74"/>
      <c r="F78" s="74"/>
      <c r="G78" s="77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2.75" customHeight="1" x14ac:dyDescent="0.2">
      <c r="A79" s="74"/>
      <c r="B79" s="74"/>
      <c r="C79" s="74"/>
      <c r="D79" s="74"/>
      <c r="E79" s="74"/>
      <c r="F79" s="74"/>
      <c r="G79" s="77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2.75" customHeight="1" x14ac:dyDescent="0.2">
      <c r="A80" s="74"/>
      <c r="B80" s="74"/>
      <c r="C80" s="74"/>
      <c r="D80" s="74"/>
      <c r="E80" s="74"/>
      <c r="F80" s="74"/>
      <c r="G80" s="77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2.75" customHeight="1" x14ac:dyDescent="0.2">
      <c r="A81" s="74"/>
      <c r="B81" s="74"/>
      <c r="C81" s="74"/>
      <c r="D81" s="74"/>
      <c r="E81" s="74"/>
      <c r="F81" s="74"/>
      <c r="G81" s="77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2.75" customHeight="1" x14ac:dyDescent="0.2">
      <c r="A82" s="74"/>
      <c r="B82" s="74"/>
      <c r="C82" s="74"/>
      <c r="D82" s="74"/>
      <c r="E82" s="74"/>
      <c r="F82" s="74"/>
      <c r="G82" s="77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2.75" customHeight="1" x14ac:dyDescent="0.2">
      <c r="A83" s="74"/>
      <c r="B83" s="74"/>
      <c r="C83" s="74"/>
      <c r="D83" s="74"/>
      <c r="E83" s="74"/>
      <c r="F83" s="74"/>
      <c r="G83" s="77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2.75" customHeight="1" x14ac:dyDescent="0.2">
      <c r="A84" s="74"/>
      <c r="B84" s="74"/>
      <c r="C84" s="74"/>
      <c r="D84" s="74"/>
      <c r="E84" s="74"/>
      <c r="F84" s="74"/>
      <c r="G84" s="77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2.75" customHeight="1" x14ac:dyDescent="0.2">
      <c r="A85" s="74"/>
      <c r="B85" s="74"/>
      <c r="C85" s="74"/>
      <c r="D85" s="74"/>
      <c r="E85" s="74"/>
      <c r="F85" s="74"/>
      <c r="G85" s="77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2.75" customHeight="1" x14ac:dyDescent="0.2">
      <c r="A86" s="74"/>
      <c r="B86" s="74"/>
      <c r="C86" s="74"/>
      <c r="D86" s="74"/>
      <c r="E86" s="74"/>
      <c r="F86" s="74"/>
      <c r="G86" s="77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2.75" customHeight="1" x14ac:dyDescent="0.2">
      <c r="A87" s="74"/>
      <c r="B87" s="74"/>
      <c r="C87" s="74"/>
      <c r="D87" s="74"/>
      <c r="E87" s="74"/>
      <c r="F87" s="74"/>
      <c r="G87" s="77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2.75" customHeight="1" x14ac:dyDescent="0.2">
      <c r="A88" s="74"/>
      <c r="B88" s="74"/>
      <c r="C88" s="74"/>
      <c r="D88" s="74"/>
      <c r="E88" s="74"/>
      <c r="F88" s="74"/>
      <c r="G88" s="77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2.75" customHeight="1" x14ac:dyDescent="0.2">
      <c r="A89" s="74"/>
      <c r="B89" s="74"/>
      <c r="C89" s="74"/>
      <c r="D89" s="74"/>
      <c r="E89" s="74"/>
      <c r="F89" s="74"/>
      <c r="G89" s="77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2.75" customHeight="1" x14ac:dyDescent="0.2">
      <c r="A90" s="74"/>
      <c r="B90" s="74"/>
      <c r="C90" s="74"/>
      <c r="D90" s="74"/>
      <c r="E90" s="74"/>
      <c r="F90" s="74"/>
      <c r="G90" s="77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2.75" customHeight="1" x14ac:dyDescent="0.2">
      <c r="A91" s="74"/>
      <c r="B91" s="74"/>
      <c r="C91" s="74"/>
      <c r="D91" s="74"/>
      <c r="E91" s="74"/>
      <c r="F91" s="74"/>
      <c r="G91" s="77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2.75" customHeight="1" x14ac:dyDescent="0.2">
      <c r="A92" s="74"/>
      <c r="B92" s="74"/>
      <c r="C92" s="74"/>
      <c r="D92" s="74"/>
      <c r="E92" s="74"/>
      <c r="F92" s="74"/>
      <c r="G92" s="77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2.75" customHeight="1" x14ac:dyDescent="0.2">
      <c r="A93" s="74"/>
      <c r="B93" s="74"/>
      <c r="C93" s="74"/>
      <c r="D93" s="74"/>
      <c r="E93" s="74"/>
      <c r="F93" s="74"/>
      <c r="G93" s="77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2.75" customHeight="1" x14ac:dyDescent="0.2">
      <c r="A94" s="74"/>
      <c r="B94" s="74"/>
      <c r="C94" s="74"/>
      <c r="D94" s="74"/>
      <c r="E94" s="74"/>
      <c r="F94" s="74"/>
      <c r="G94" s="77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2.75" customHeight="1" x14ac:dyDescent="0.2">
      <c r="A95" s="74"/>
      <c r="B95" s="74"/>
      <c r="C95" s="74"/>
      <c r="D95" s="74"/>
      <c r="E95" s="74"/>
      <c r="F95" s="74"/>
      <c r="G95" s="77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2.75" customHeight="1" x14ac:dyDescent="0.2">
      <c r="A96" s="74"/>
      <c r="B96" s="74"/>
      <c r="C96" s="74"/>
      <c r="D96" s="74"/>
      <c r="E96" s="74"/>
      <c r="F96" s="74"/>
      <c r="G96" s="77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2.75" customHeight="1" x14ac:dyDescent="0.2">
      <c r="A97" s="74"/>
      <c r="B97" s="74"/>
      <c r="C97" s="74"/>
      <c r="D97" s="74"/>
      <c r="E97" s="74"/>
      <c r="F97" s="74"/>
      <c r="G97" s="77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2.75" customHeight="1" x14ac:dyDescent="0.2">
      <c r="A98" s="74"/>
      <c r="B98" s="74"/>
      <c r="C98" s="74"/>
      <c r="D98" s="74"/>
      <c r="E98" s="74"/>
      <c r="F98" s="74"/>
      <c r="G98" s="77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2.75" customHeight="1" x14ac:dyDescent="0.2">
      <c r="A99" s="74"/>
      <c r="B99" s="74"/>
      <c r="C99" s="74"/>
      <c r="D99" s="74"/>
      <c r="E99" s="74"/>
      <c r="F99" s="74"/>
      <c r="G99" s="77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2.75" customHeight="1" x14ac:dyDescent="0.2">
      <c r="A100" s="74"/>
      <c r="B100" s="74"/>
      <c r="C100" s="74"/>
      <c r="D100" s="74"/>
      <c r="E100" s="74"/>
      <c r="F100" s="74"/>
      <c r="G100" s="77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2.75" customHeight="1" x14ac:dyDescent="0.2">
      <c r="A101" s="74"/>
      <c r="B101" s="74"/>
      <c r="C101" s="74"/>
      <c r="D101" s="74"/>
      <c r="E101" s="74"/>
      <c r="F101" s="74"/>
      <c r="G101" s="77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2.75" customHeight="1" x14ac:dyDescent="0.2">
      <c r="A102" s="74"/>
      <c r="B102" s="74"/>
      <c r="C102" s="74"/>
      <c r="D102" s="74"/>
      <c r="E102" s="74"/>
      <c r="F102" s="74"/>
      <c r="G102" s="77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2.75" customHeight="1" x14ac:dyDescent="0.2">
      <c r="A103" s="74"/>
      <c r="B103" s="74"/>
      <c r="C103" s="74"/>
      <c r="D103" s="74"/>
      <c r="E103" s="74"/>
      <c r="F103" s="74"/>
      <c r="G103" s="77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2.75" customHeight="1" x14ac:dyDescent="0.2">
      <c r="A104" s="74"/>
      <c r="B104" s="74"/>
      <c r="C104" s="74"/>
      <c r="D104" s="74"/>
      <c r="E104" s="74"/>
      <c r="F104" s="74"/>
      <c r="G104" s="77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2.75" customHeight="1" x14ac:dyDescent="0.2">
      <c r="A105" s="74"/>
      <c r="B105" s="74"/>
      <c r="C105" s="74"/>
      <c r="D105" s="74"/>
      <c r="E105" s="74"/>
      <c r="F105" s="74"/>
      <c r="G105" s="77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2.75" customHeight="1" x14ac:dyDescent="0.2">
      <c r="A106" s="74"/>
      <c r="B106" s="74"/>
      <c r="C106" s="74"/>
      <c r="D106" s="74"/>
      <c r="E106" s="74"/>
      <c r="F106" s="74"/>
      <c r="G106" s="77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2.75" customHeight="1" x14ac:dyDescent="0.2">
      <c r="A107" s="74"/>
      <c r="B107" s="74"/>
      <c r="C107" s="74"/>
      <c r="D107" s="74"/>
      <c r="E107" s="74"/>
      <c r="F107" s="74"/>
      <c r="G107" s="77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2.75" customHeight="1" x14ac:dyDescent="0.2">
      <c r="A108" s="74"/>
      <c r="B108" s="74"/>
      <c r="C108" s="74"/>
      <c r="D108" s="74"/>
      <c r="E108" s="74"/>
      <c r="F108" s="74"/>
      <c r="G108" s="77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2.75" customHeight="1" x14ac:dyDescent="0.2">
      <c r="A109" s="74"/>
      <c r="B109" s="74"/>
      <c r="C109" s="74"/>
      <c r="D109" s="74"/>
      <c r="E109" s="74"/>
      <c r="F109" s="74"/>
      <c r="G109" s="77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2.75" customHeight="1" x14ac:dyDescent="0.2">
      <c r="A110" s="74"/>
      <c r="B110" s="74"/>
      <c r="C110" s="74"/>
      <c r="D110" s="74"/>
      <c r="E110" s="74"/>
      <c r="F110" s="74"/>
      <c r="G110" s="77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2.75" customHeight="1" x14ac:dyDescent="0.2">
      <c r="A111" s="74"/>
      <c r="B111" s="74"/>
      <c r="C111" s="74"/>
      <c r="D111" s="74"/>
      <c r="E111" s="74"/>
      <c r="F111" s="74"/>
      <c r="G111" s="77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2.75" customHeight="1" x14ac:dyDescent="0.2">
      <c r="A112" s="74"/>
      <c r="B112" s="74"/>
      <c r="C112" s="74"/>
      <c r="D112" s="74"/>
      <c r="E112" s="74"/>
      <c r="F112" s="74"/>
      <c r="G112" s="77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2.75" customHeight="1" x14ac:dyDescent="0.2">
      <c r="A113" s="74"/>
      <c r="B113" s="74"/>
      <c r="C113" s="74"/>
      <c r="D113" s="74"/>
      <c r="E113" s="74"/>
      <c r="F113" s="74"/>
      <c r="G113" s="77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2.75" customHeight="1" x14ac:dyDescent="0.2">
      <c r="A114" s="74"/>
      <c r="B114" s="74"/>
      <c r="C114" s="74"/>
      <c r="D114" s="74"/>
      <c r="E114" s="74"/>
      <c r="F114" s="74"/>
      <c r="G114" s="77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2.75" customHeight="1" x14ac:dyDescent="0.2">
      <c r="A115" s="74"/>
      <c r="B115" s="74"/>
      <c r="C115" s="74"/>
      <c r="D115" s="74"/>
      <c r="E115" s="74"/>
      <c r="F115" s="74"/>
      <c r="G115" s="77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2.75" customHeight="1" x14ac:dyDescent="0.2">
      <c r="A116" s="74"/>
      <c r="B116" s="74"/>
      <c r="C116" s="74"/>
      <c r="D116" s="74"/>
      <c r="E116" s="74"/>
      <c r="F116" s="74"/>
      <c r="G116" s="77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2.75" customHeight="1" x14ac:dyDescent="0.2">
      <c r="A117" s="74"/>
      <c r="B117" s="74"/>
      <c r="C117" s="74"/>
      <c r="D117" s="74"/>
      <c r="E117" s="74"/>
      <c r="F117" s="74"/>
      <c r="G117" s="77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2.75" customHeight="1" x14ac:dyDescent="0.2">
      <c r="A118" s="74"/>
      <c r="B118" s="74"/>
      <c r="C118" s="74"/>
      <c r="D118" s="74"/>
      <c r="E118" s="74"/>
      <c r="F118" s="74"/>
      <c r="G118" s="77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2.75" customHeight="1" x14ac:dyDescent="0.2">
      <c r="A119" s="74"/>
      <c r="B119" s="74"/>
      <c r="C119" s="74"/>
      <c r="D119" s="74"/>
      <c r="E119" s="74"/>
      <c r="F119" s="74"/>
      <c r="G119" s="77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2.75" customHeight="1" x14ac:dyDescent="0.2">
      <c r="A120" s="74"/>
      <c r="B120" s="74"/>
      <c r="C120" s="74"/>
      <c r="D120" s="74"/>
      <c r="E120" s="74"/>
      <c r="F120" s="74"/>
      <c r="G120" s="77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2.75" customHeight="1" x14ac:dyDescent="0.2">
      <c r="A121" s="74"/>
      <c r="B121" s="74"/>
      <c r="C121" s="74"/>
      <c r="D121" s="74"/>
      <c r="E121" s="74"/>
      <c r="F121" s="74"/>
      <c r="G121" s="77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2.75" customHeight="1" x14ac:dyDescent="0.2">
      <c r="A122" s="74"/>
      <c r="B122" s="74"/>
      <c r="C122" s="74"/>
      <c r="D122" s="74"/>
      <c r="E122" s="74"/>
      <c r="F122" s="74"/>
      <c r="G122" s="77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2.75" customHeight="1" x14ac:dyDescent="0.2">
      <c r="A123" s="74"/>
      <c r="B123" s="74"/>
      <c r="C123" s="74"/>
      <c r="D123" s="74"/>
      <c r="E123" s="74"/>
      <c r="F123" s="74"/>
      <c r="G123" s="77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2.75" customHeight="1" x14ac:dyDescent="0.2">
      <c r="A124" s="74"/>
      <c r="B124" s="74"/>
      <c r="C124" s="74"/>
      <c r="D124" s="74"/>
      <c r="E124" s="74"/>
      <c r="F124" s="74"/>
      <c r="G124" s="77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2.75" customHeight="1" x14ac:dyDescent="0.2">
      <c r="A125" s="74"/>
      <c r="B125" s="74"/>
      <c r="C125" s="74"/>
      <c r="D125" s="74"/>
      <c r="E125" s="74"/>
      <c r="F125" s="74"/>
      <c r="G125" s="77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2.75" customHeight="1" x14ac:dyDescent="0.2">
      <c r="A126" s="74"/>
      <c r="B126" s="74"/>
      <c r="C126" s="74"/>
      <c r="D126" s="74"/>
      <c r="E126" s="74"/>
      <c r="F126" s="74"/>
      <c r="G126" s="77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2.75" customHeight="1" x14ac:dyDescent="0.2">
      <c r="A127" s="74"/>
      <c r="B127" s="74"/>
      <c r="C127" s="74"/>
      <c r="D127" s="74"/>
      <c r="E127" s="74"/>
      <c r="F127" s="74"/>
      <c r="G127" s="77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2.75" customHeight="1" x14ac:dyDescent="0.2">
      <c r="A128" s="74"/>
      <c r="B128" s="74"/>
      <c r="C128" s="74"/>
      <c r="D128" s="74"/>
      <c r="E128" s="74"/>
      <c r="F128" s="74"/>
      <c r="G128" s="77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2.75" customHeight="1" x14ac:dyDescent="0.2">
      <c r="A129" s="74"/>
      <c r="B129" s="74"/>
      <c r="C129" s="74"/>
      <c r="D129" s="74"/>
      <c r="E129" s="74"/>
      <c r="F129" s="74"/>
      <c r="G129" s="77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2.75" customHeight="1" x14ac:dyDescent="0.2">
      <c r="A130" s="74"/>
      <c r="B130" s="74"/>
      <c r="C130" s="74"/>
      <c r="D130" s="74"/>
      <c r="E130" s="74"/>
      <c r="F130" s="74"/>
      <c r="G130" s="77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2.75" customHeight="1" x14ac:dyDescent="0.2">
      <c r="A131" s="74"/>
      <c r="B131" s="74"/>
      <c r="C131" s="74"/>
      <c r="D131" s="74"/>
      <c r="E131" s="74"/>
      <c r="F131" s="74"/>
      <c r="G131" s="77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2.75" customHeight="1" x14ac:dyDescent="0.2">
      <c r="A132" s="74"/>
      <c r="B132" s="74"/>
      <c r="C132" s="74"/>
      <c r="D132" s="74"/>
      <c r="E132" s="74"/>
      <c r="F132" s="74"/>
      <c r="G132" s="77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2.75" customHeight="1" x14ac:dyDescent="0.2">
      <c r="A133" s="74"/>
      <c r="B133" s="74"/>
      <c r="C133" s="74"/>
      <c r="D133" s="74"/>
      <c r="E133" s="74"/>
      <c r="F133" s="74"/>
      <c r="G133" s="77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2.75" customHeight="1" x14ac:dyDescent="0.2">
      <c r="A134" s="74"/>
      <c r="B134" s="74"/>
      <c r="C134" s="74"/>
      <c r="D134" s="74"/>
      <c r="E134" s="74"/>
      <c r="F134" s="74"/>
      <c r="G134" s="77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2.75" customHeight="1" x14ac:dyDescent="0.2">
      <c r="A135" s="74"/>
      <c r="B135" s="74"/>
      <c r="C135" s="74"/>
      <c r="D135" s="74"/>
      <c r="E135" s="74"/>
      <c r="F135" s="74"/>
      <c r="G135" s="77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2.75" customHeight="1" x14ac:dyDescent="0.2">
      <c r="A136" s="74"/>
      <c r="B136" s="74"/>
      <c r="C136" s="74"/>
      <c r="D136" s="74"/>
      <c r="E136" s="74"/>
      <c r="F136" s="74"/>
      <c r="G136" s="77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2.75" customHeight="1" x14ac:dyDescent="0.2">
      <c r="A137" s="74"/>
      <c r="B137" s="74"/>
      <c r="C137" s="74"/>
      <c r="D137" s="74"/>
      <c r="E137" s="74"/>
      <c r="F137" s="74"/>
      <c r="G137" s="77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2.75" customHeight="1" x14ac:dyDescent="0.2">
      <c r="A138" s="74"/>
      <c r="B138" s="74"/>
      <c r="C138" s="74"/>
      <c r="D138" s="74"/>
      <c r="E138" s="74"/>
      <c r="F138" s="74"/>
      <c r="G138" s="77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2.75" customHeight="1" x14ac:dyDescent="0.2">
      <c r="A139" s="74"/>
      <c r="B139" s="74"/>
      <c r="C139" s="74"/>
      <c r="D139" s="74"/>
      <c r="E139" s="74"/>
      <c r="F139" s="74"/>
      <c r="G139" s="77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2.75" customHeight="1" x14ac:dyDescent="0.2">
      <c r="A140" s="74"/>
      <c r="B140" s="74"/>
      <c r="C140" s="74"/>
      <c r="D140" s="74"/>
      <c r="E140" s="74"/>
      <c r="F140" s="74"/>
      <c r="G140" s="77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2.75" customHeight="1" x14ac:dyDescent="0.2">
      <c r="A141" s="74"/>
      <c r="B141" s="74"/>
      <c r="C141" s="74"/>
      <c r="D141" s="74"/>
      <c r="E141" s="74"/>
      <c r="F141" s="74"/>
      <c r="G141" s="77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2.75" customHeight="1" x14ac:dyDescent="0.2">
      <c r="A142" s="74"/>
      <c r="B142" s="74"/>
      <c r="C142" s="74"/>
      <c r="D142" s="74"/>
      <c r="E142" s="74"/>
      <c r="F142" s="74"/>
      <c r="G142" s="77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2.75" customHeight="1" x14ac:dyDescent="0.2">
      <c r="A143" s="74"/>
      <c r="B143" s="74"/>
      <c r="C143" s="74"/>
      <c r="D143" s="74"/>
      <c r="E143" s="74"/>
      <c r="F143" s="74"/>
      <c r="G143" s="77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2.75" customHeight="1" x14ac:dyDescent="0.2">
      <c r="A144" s="74"/>
      <c r="B144" s="74"/>
      <c r="C144" s="74"/>
      <c r="D144" s="74"/>
      <c r="E144" s="74"/>
      <c r="F144" s="74"/>
      <c r="G144" s="77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2.75" customHeight="1" x14ac:dyDescent="0.2">
      <c r="A145" s="74"/>
      <c r="B145" s="74"/>
      <c r="C145" s="74"/>
      <c r="D145" s="74"/>
      <c r="E145" s="74"/>
      <c r="F145" s="74"/>
      <c r="G145" s="77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2.75" customHeight="1" x14ac:dyDescent="0.2">
      <c r="A146" s="74"/>
      <c r="B146" s="74"/>
      <c r="C146" s="74"/>
      <c r="D146" s="74"/>
      <c r="E146" s="74"/>
      <c r="F146" s="74"/>
      <c r="G146" s="77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2.75" customHeight="1" x14ac:dyDescent="0.2">
      <c r="A147" s="74"/>
      <c r="B147" s="74"/>
      <c r="C147" s="74"/>
      <c r="D147" s="74"/>
      <c r="E147" s="74"/>
      <c r="F147" s="74"/>
      <c r="G147" s="77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2.75" customHeight="1" x14ac:dyDescent="0.2">
      <c r="A148" s="74"/>
      <c r="B148" s="74"/>
      <c r="C148" s="74"/>
      <c r="D148" s="74"/>
      <c r="E148" s="74"/>
      <c r="F148" s="74"/>
      <c r="G148" s="77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2.75" customHeight="1" x14ac:dyDescent="0.2">
      <c r="A149" s="74"/>
      <c r="B149" s="74"/>
      <c r="C149" s="74"/>
      <c r="D149" s="74"/>
      <c r="E149" s="74"/>
      <c r="F149" s="74"/>
      <c r="G149" s="77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2.75" customHeight="1" x14ac:dyDescent="0.2">
      <c r="A150" s="74"/>
      <c r="B150" s="74"/>
      <c r="C150" s="74"/>
      <c r="D150" s="74"/>
      <c r="E150" s="74"/>
      <c r="F150" s="74"/>
      <c r="G150" s="77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2.75" customHeight="1" x14ac:dyDescent="0.2">
      <c r="A151" s="74"/>
      <c r="B151" s="74"/>
      <c r="C151" s="74"/>
      <c r="D151" s="74"/>
      <c r="E151" s="74"/>
      <c r="F151" s="74"/>
      <c r="G151" s="77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2.75" customHeight="1" x14ac:dyDescent="0.2">
      <c r="A152" s="74"/>
      <c r="B152" s="74"/>
      <c r="C152" s="74"/>
      <c r="D152" s="74"/>
      <c r="E152" s="74"/>
      <c r="F152" s="74"/>
      <c r="G152" s="77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2.75" customHeight="1" x14ac:dyDescent="0.2">
      <c r="A153" s="74"/>
      <c r="B153" s="74"/>
      <c r="C153" s="74"/>
      <c r="D153" s="74"/>
      <c r="E153" s="74"/>
      <c r="F153" s="74"/>
      <c r="G153" s="77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2.75" customHeight="1" x14ac:dyDescent="0.2">
      <c r="A154" s="74"/>
      <c r="B154" s="74"/>
      <c r="C154" s="74"/>
      <c r="D154" s="74"/>
      <c r="E154" s="74"/>
      <c r="F154" s="74"/>
      <c r="G154" s="77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2.75" customHeight="1" x14ac:dyDescent="0.2">
      <c r="A155" s="74"/>
      <c r="B155" s="74"/>
      <c r="C155" s="74"/>
      <c r="D155" s="74"/>
      <c r="E155" s="74"/>
      <c r="F155" s="74"/>
      <c r="G155" s="77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2.75" customHeight="1" x14ac:dyDescent="0.2">
      <c r="A156" s="74"/>
      <c r="B156" s="74"/>
      <c r="C156" s="74"/>
      <c r="D156" s="74"/>
      <c r="E156" s="74"/>
      <c r="F156" s="74"/>
      <c r="G156" s="77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2.75" customHeight="1" x14ac:dyDescent="0.2">
      <c r="A157" s="74"/>
      <c r="B157" s="74"/>
      <c r="C157" s="74"/>
      <c r="D157" s="74"/>
      <c r="E157" s="74"/>
      <c r="F157" s="74"/>
      <c r="G157" s="77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2.75" customHeight="1" x14ac:dyDescent="0.2">
      <c r="A158" s="74"/>
      <c r="B158" s="74"/>
      <c r="C158" s="74"/>
      <c r="D158" s="74"/>
      <c r="E158" s="74"/>
      <c r="F158" s="74"/>
      <c r="G158" s="77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2.75" customHeight="1" x14ac:dyDescent="0.2">
      <c r="A159" s="74"/>
      <c r="B159" s="74"/>
      <c r="C159" s="74"/>
      <c r="D159" s="74"/>
      <c r="E159" s="74"/>
      <c r="F159" s="74"/>
      <c r="G159" s="77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2.75" customHeight="1" x14ac:dyDescent="0.2">
      <c r="A160" s="74"/>
      <c r="B160" s="74"/>
      <c r="C160" s="74"/>
      <c r="D160" s="74"/>
      <c r="E160" s="74"/>
      <c r="F160" s="74"/>
      <c r="G160" s="77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2.75" customHeight="1" x14ac:dyDescent="0.2">
      <c r="A161" s="74"/>
      <c r="B161" s="74"/>
      <c r="C161" s="74"/>
      <c r="D161" s="74"/>
      <c r="E161" s="74"/>
      <c r="F161" s="74"/>
      <c r="G161" s="77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2.75" customHeight="1" x14ac:dyDescent="0.2">
      <c r="A162" s="74"/>
      <c r="B162" s="74"/>
      <c r="C162" s="74"/>
      <c r="D162" s="74"/>
      <c r="E162" s="74"/>
      <c r="F162" s="74"/>
      <c r="G162" s="77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2.75" customHeight="1" x14ac:dyDescent="0.2">
      <c r="A163" s="74"/>
      <c r="B163" s="74"/>
      <c r="C163" s="74"/>
      <c r="D163" s="74"/>
      <c r="E163" s="74"/>
      <c r="F163" s="74"/>
      <c r="G163" s="77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2.75" customHeight="1" x14ac:dyDescent="0.2">
      <c r="A164" s="74"/>
      <c r="B164" s="74"/>
      <c r="C164" s="74"/>
      <c r="D164" s="74"/>
      <c r="E164" s="74"/>
      <c r="F164" s="74"/>
      <c r="G164" s="77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2.75" customHeight="1" x14ac:dyDescent="0.2">
      <c r="A165" s="74"/>
      <c r="B165" s="74"/>
      <c r="C165" s="74"/>
      <c r="D165" s="74"/>
      <c r="E165" s="74"/>
      <c r="F165" s="74"/>
      <c r="G165" s="77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2.75" customHeight="1" x14ac:dyDescent="0.2">
      <c r="A166" s="74"/>
      <c r="B166" s="74"/>
      <c r="C166" s="74"/>
      <c r="D166" s="74"/>
      <c r="E166" s="74"/>
      <c r="F166" s="74"/>
      <c r="G166" s="77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2.75" customHeight="1" x14ac:dyDescent="0.2">
      <c r="A167" s="74"/>
      <c r="B167" s="74"/>
      <c r="C167" s="74"/>
      <c r="D167" s="74"/>
      <c r="E167" s="74"/>
      <c r="F167" s="74"/>
      <c r="G167" s="77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2.75" customHeight="1" x14ac:dyDescent="0.2">
      <c r="A168" s="74"/>
      <c r="B168" s="74"/>
      <c r="C168" s="74"/>
      <c r="D168" s="74"/>
      <c r="E168" s="74"/>
      <c r="F168" s="74"/>
      <c r="G168" s="77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2.75" customHeight="1" x14ac:dyDescent="0.2">
      <c r="A169" s="74"/>
      <c r="B169" s="74"/>
      <c r="C169" s="74"/>
      <c r="D169" s="74"/>
      <c r="E169" s="74"/>
      <c r="F169" s="74"/>
      <c r="G169" s="77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2.75" customHeight="1" x14ac:dyDescent="0.2">
      <c r="A170" s="74"/>
      <c r="B170" s="74"/>
      <c r="C170" s="74"/>
      <c r="D170" s="74"/>
      <c r="E170" s="74"/>
      <c r="F170" s="74"/>
      <c r="G170" s="77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2.75" customHeight="1" x14ac:dyDescent="0.2">
      <c r="A171" s="74"/>
      <c r="B171" s="74"/>
      <c r="C171" s="74"/>
      <c r="D171" s="74"/>
      <c r="E171" s="74"/>
      <c r="F171" s="74"/>
      <c r="G171" s="77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2.75" customHeight="1" x14ac:dyDescent="0.2">
      <c r="A172" s="74"/>
      <c r="B172" s="74"/>
      <c r="C172" s="74"/>
      <c r="D172" s="74"/>
      <c r="E172" s="74"/>
      <c r="F172" s="74"/>
      <c r="G172" s="77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2.75" customHeight="1" x14ac:dyDescent="0.2">
      <c r="A173" s="74"/>
      <c r="B173" s="74"/>
      <c r="C173" s="74"/>
      <c r="D173" s="74"/>
      <c r="E173" s="74"/>
      <c r="F173" s="74"/>
      <c r="G173" s="77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2.75" customHeight="1" x14ac:dyDescent="0.2">
      <c r="A174" s="74"/>
      <c r="B174" s="74"/>
      <c r="C174" s="74"/>
      <c r="D174" s="74"/>
      <c r="E174" s="74"/>
      <c r="F174" s="74"/>
      <c r="G174" s="77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2.75" customHeight="1" x14ac:dyDescent="0.2">
      <c r="A175" s="74"/>
      <c r="B175" s="74"/>
      <c r="C175" s="74"/>
      <c r="D175" s="74"/>
      <c r="E175" s="74"/>
      <c r="F175" s="74"/>
      <c r="G175" s="77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2.75" customHeight="1" x14ac:dyDescent="0.2">
      <c r="A176" s="74"/>
      <c r="B176" s="74"/>
      <c r="C176" s="74"/>
      <c r="D176" s="74"/>
      <c r="E176" s="74"/>
      <c r="F176" s="74"/>
      <c r="G176" s="77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2.75" customHeight="1" x14ac:dyDescent="0.2">
      <c r="A177" s="74"/>
      <c r="B177" s="74"/>
      <c r="C177" s="74"/>
      <c r="D177" s="74"/>
      <c r="E177" s="74"/>
      <c r="F177" s="74"/>
      <c r="G177" s="77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2.75" customHeight="1" x14ac:dyDescent="0.2">
      <c r="A178" s="74"/>
      <c r="B178" s="74"/>
      <c r="C178" s="74"/>
      <c r="D178" s="74"/>
      <c r="E178" s="74"/>
      <c r="F178" s="74"/>
      <c r="G178" s="77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2.75" customHeight="1" x14ac:dyDescent="0.2">
      <c r="A179" s="74"/>
      <c r="B179" s="74"/>
      <c r="C179" s="74"/>
      <c r="D179" s="74"/>
      <c r="E179" s="74"/>
      <c r="F179" s="74"/>
      <c r="G179" s="77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2.75" customHeight="1" x14ac:dyDescent="0.2">
      <c r="A180" s="74"/>
      <c r="B180" s="74"/>
      <c r="C180" s="74"/>
      <c r="D180" s="74"/>
      <c r="E180" s="74"/>
      <c r="F180" s="74"/>
      <c r="G180" s="77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2.75" customHeight="1" x14ac:dyDescent="0.2">
      <c r="A181" s="74"/>
      <c r="B181" s="74"/>
      <c r="C181" s="74"/>
      <c r="D181" s="74"/>
      <c r="E181" s="74"/>
      <c r="F181" s="74"/>
      <c r="G181" s="77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2.75" customHeight="1" x14ac:dyDescent="0.2">
      <c r="A182" s="74"/>
      <c r="B182" s="74"/>
      <c r="C182" s="74"/>
      <c r="D182" s="74"/>
      <c r="E182" s="74"/>
      <c r="F182" s="74"/>
      <c r="G182" s="77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2.75" customHeight="1" x14ac:dyDescent="0.2">
      <c r="A183" s="74"/>
      <c r="B183" s="74"/>
      <c r="C183" s="74"/>
      <c r="D183" s="74"/>
      <c r="E183" s="74"/>
      <c r="F183" s="74"/>
      <c r="G183" s="77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2.75" customHeight="1" x14ac:dyDescent="0.2">
      <c r="A184" s="74"/>
      <c r="B184" s="74"/>
      <c r="C184" s="74"/>
      <c r="D184" s="74"/>
      <c r="E184" s="74"/>
      <c r="F184" s="74"/>
      <c r="G184" s="77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2.75" customHeight="1" x14ac:dyDescent="0.2">
      <c r="A185" s="74"/>
      <c r="B185" s="74"/>
      <c r="C185" s="74"/>
      <c r="D185" s="74"/>
      <c r="E185" s="74"/>
      <c r="F185" s="74"/>
      <c r="G185" s="77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2.75" customHeight="1" x14ac:dyDescent="0.2">
      <c r="A186" s="74"/>
      <c r="B186" s="74"/>
      <c r="C186" s="74"/>
      <c r="D186" s="74"/>
      <c r="E186" s="74"/>
      <c r="F186" s="74"/>
      <c r="G186" s="77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2.75" customHeight="1" x14ac:dyDescent="0.2">
      <c r="A187" s="74"/>
      <c r="B187" s="74"/>
      <c r="C187" s="74"/>
      <c r="D187" s="74"/>
      <c r="E187" s="74"/>
      <c r="F187" s="74"/>
      <c r="G187" s="77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2.75" customHeight="1" x14ac:dyDescent="0.2">
      <c r="A188" s="74"/>
      <c r="B188" s="74"/>
      <c r="C188" s="74"/>
      <c r="D188" s="74"/>
      <c r="E188" s="74"/>
      <c r="F188" s="74"/>
      <c r="G188" s="77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2.75" customHeight="1" x14ac:dyDescent="0.2">
      <c r="A189" s="74"/>
      <c r="B189" s="74"/>
      <c r="C189" s="74"/>
      <c r="D189" s="74"/>
      <c r="E189" s="74"/>
      <c r="F189" s="74"/>
      <c r="G189" s="77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2.75" customHeight="1" x14ac:dyDescent="0.2">
      <c r="A190" s="74"/>
      <c r="B190" s="74"/>
      <c r="C190" s="74"/>
      <c r="D190" s="74"/>
      <c r="E190" s="74"/>
      <c r="F190" s="74"/>
      <c r="G190" s="77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2.75" customHeight="1" x14ac:dyDescent="0.2">
      <c r="A191" s="74"/>
      <c r="B191" s="74"/>
      <c r="C191" s="74"/>
      <c r="D191" s="74"/>
      <c r="E191" s="74"/>
      <c r="F191" s="74"/>
      <c r="G191" s="77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2.75" customHeight="1" x14ac:dyDescent="0.2">
      <c r="A192" s="74"/>
      <c r="B192" s="74"/>
      <c r="C192" s="74"/>
      <c r="D192" s="74"/>
      <c r="E192" s="74"/>
      <c r="F192" s="74"/>
      <c r="G192" s="77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2.75" customHeight="1" x14ac:dyDescent="0.2">
      <c r="A193" s="74"/>
      <c r="B193" s="74"/>
      <c r="C193" s="74"/>
      <c r="D193" s="74"/>
      <c r="E193" s="74"/>
      <c r="F193" s="74"/>
      <c r="G193" s="77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2.75" customHeight="1" x14ac:dyDescent="0.2">
      <c r="A194" s="74"/>
      <c r="B194" s="74"/>
      <c r="C194" s="74"/>
      <c r="D194" s="74"/>
      <c r="E194" s="74"/>
      <c r="F194" s="74"/>
      <c r="G194" s="77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2.75" customHeight="1" x14ac:dyDescent="0.2">
      <c r="A195" s="74"/>
      <c r="B195" s="74"/>
      <c r="C195" s="74"/>
      <c r="D195" s="74"/>
      <c r="E195" s="74"/>
      <c r="F195" s="74"/>
      <c r="G195" s="77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2.75" customHeight="1" x14ac:dyDescent="0.2">
      <c r="A196" s="74"/>
      <c r="B196" s="74"/>
      <c r="C196" s="74"/>
      <c r="D196" s="74"/>
      <c r="E196" s="74"/>
      <c r="F196" s="74"/>
      <c r="G196" s="77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2.75" customHeight="1" x14ac:dyDescent="0.2">
      <c r="A197" s="74"/>
      <c r="B197" s="74"/>
      <c r="C197" s="74"/>
      <c r="D197" s="74"/>
      <c r="E197" s="74"/>
      <c r="F197" s="74"/>
      <c r="G197" s="77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2.75" customHeight="1" x14ac:dyDescent="0.2">
      <c r="A198" s="74"/>
      <c r="B198" s="74"/>
      <c r="C198" s="74"/>
      <c r="D198" s="74"/>
      <c r="E198" s="74"/>
      <c r="F198" s="74"/>
      <c r="G198" s="77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2.75" customHeight="1" x14ac:dyDescent="0.2">
      <c r="A199" s="74"/>
      <c r="B199" s="74"/>
      <c r="C199" s="74"/>
      <c r="D199" s="74"/>
      <c r="E199" s="74"/>
      <c r="F199" s="74"/>
      <c r="G199" s="77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2.75" customHeight="1" x14ac:dyDescent="0.2">
      <c r="A200" s="74"/>
      <c r="B200" s="74"/>
      <c r="C200" s="74"/>
      <c r="D200" s="74"/>
      <c r="E200" s="74"/>
      <c r="F200" s="74"/>
      <c r="G200" s="77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2.75" customHeight="1" x14ac:dyDescent="0.2">
      <c r="A201" s="74"/>
      <c r="B201" s="74"/>
      <c r="C201" s="74"/>
      <c r="D201" s="74"/>
      <c r="E201" s="74"/>
      <c r="F201" s="74"/>
      <c r="G201" s="77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2.75" customHeight="1" x14ac:dyDescent="0.2">
      <c r="A202" s="74"/>
      <c r="B202" s="74"/>
      <c r="C202" s="74"/>
      <c r="D202" s="74"/>
      <c r="E202" s="74"/>
      <c r="F202" s="74"/>
      <c r="G202" s="77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2.75" customHeight="1" x14ac:dyDescent="0.2">
      <c r="A203" s="74"/>
      <c r="B203" s="74"/>
      <c r="C203" s="74"/>
      <c r="D203" s="74"/>
      <c r="E203" s="74"/>
      <c r="F203" s="74"/>
      <c r="G203" s="77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2.75" customHeight="1" x14ac:dyDescent="0.2">
      <c r="A204" s="74"/>
      <c r="B204" s="74"/>
      <c r="C204" s="74"/>
      <c r="D204" s="74"/>
      <c r="E204" s="74"/>
      <c r="F204" s="74"/>
      <c r="G204" s="77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2.75" customHeight="1" x14ac:dyDescent="0.2">
      <c r="A205" s="74"/>
      <c r="B205" s="74"/>
      <c r="C205" s="74"/>
      <c r="D205" s="74"/>
      <c r="E205" s="74"/>
      <c r="F205" s="74"/>
      <c r="G205" s="77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2.75" customHeight="1" x14ac:dyDescent="0.2">
      <c r="A206" s="74"/>
      <c r="B206" s="74"/>
      <c r="C206" s="74"/>
      <c r="D206" s="74"/>
      <c r="E206" s="74"/>
      <c r="F206" s="74"/>
      <c r="G206" s="77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2.75" customHeight="1" x14ac:dyDescent="0.2">
      <c r="A207" s="74"/>
      <c r="B207" s="74"/>
      <c r="C207" s="74"/>
      <c r="D207" s="74"/>
      <c r="E207" s="74"/>
      <c r="F207" s="74"/>
      <c r="G207" s="77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2.75" customHeight="1" x14ac:dyDescent="0.2">
      <c r="A208" s="74"/>
      <c r="B208" s="74"/>
      <c r="C208" s="74"/>
      <c r="D208" s="74"/>
      <c r="E208" s="74"/>
      <c r="F208" s="74"/>
      <c r="G208" s="77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2.75" customHeight="1" x14ac:dyDescent="0.2">
      <c r="A209" s="74"/>
      <c r="B209" s="74"/>
      <c r="C209" s="74"/>
      <c r="D209" s="74"/>
      <c r="E209" s="74"/>
      <c r="F209" s="74"/>
      <c r="G209" s="77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2.75" customHeight="1" x14ac:dyDescent="0.2">
      <c r="A210" s="74"/>
      <c r="B210" s="74"/>
      <c r="C210" s="74"/>
      <c r="D210" s="74"/>
      <c r="E210" s="74"/>
      <c r="F210" s="74"/>
      <c r="G210" s="77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2.75" customHeight="1" x14ac:dyDescent="0.2">
      <c r="A211" s="74"/>
      <c r="B211" s="74"/>
      <c r="C211" s="74"/>
      <c r="D211" s="74"/>
      <c r="E211" s="74"/>
      <c r="F211" s="74"/>
      <c r="G211" s="77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2.75" customHeight="1" x14ac:dyDescent="0.2">
      <c r="A212" s="74"/>
      <c r="B212" s="74"/>
      <c r="C212" s="74"/>
      <c r="D212" s="74"/>
      <c r="E212" s="74"/>
      <c r="F212" s="74"/>
      <c r="G212" s="77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2.75" customHeight="1" x14ac:dyDescent="0.2">
      <c r="A213" s="74"/>
      <c r="B213" s="74"/>
      <c r="C213" s="74"/>
      <c r="D213" s="74"/>
      <c r="E213" s="74"/>
      <c r="F213" s="74"/>
      <c r="G213" s="77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2.75" customHeight="1" x14ac:dyDescent="0.2">
      <c r="A214" s="74"/>
      <c r="B214" s="74"/>
      <c r="C214" s="74"/>
      <c r="D214" s="74"/>
      <c r="E214" s="74"/>
      <c r="F214" s="74"/>
      <c r="G214" s="77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2.75" customHeight="1" x14ac:dyDescent="0.2">
      <c r="A215" s="74"/>
      <c r="B215" s="74"/>
      <c r="C215" s="74"/>
      <c r="D215" s="74"/>
      <c r="E215" s="74"/>
      <c r="F215" s="74"/>
      <c r="G215" s="77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2.75" customHeight="1" x14ac:dyDescent="0.2">
      <c r="A216" s="74"/>
      <c r="B216" s="74"/>
      <c r="C216" s="74"/>
      <c r="D216" s="74"/>
      <c r="E216" s="74"/>
      <c r="F216" s="74"/>
      <c r="G216" s="77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2.75" customHeight="1" x14ac:dyDescent="0.2">
      <c r="A217" s="74"/>
      <c r="B217" s="74"/>
      <c r="C217" s="74"/>
      <c r="D217" s="74"/>
      <c r="E217" s="74"/>
      <c r="F217" s="74"/>
      <c r="G217" s="77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2.75" customHeight="1" x14ac:dyDescent="0.2">
      <c r="A218" s="74"/>
      <c r="B218" s="74"/>
      <c r="C218" s="74"/>
      <c r="D218" s="74"/>
      <c r="E218" s="74"/>
      <c r="F218" s="74"/>
      <c r="G218" s="77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2.75" customHeight="1" x14ac:dyDescent="0.2">
      <c r="A219" s="74"/>
      <c r="B219" s="74"/>
      <c r="C219" s="74"/>
      <c r="D219" s="74"/>
      <c r="E219" s="74"/>
      <c r="F219" s="74"/>
      <c r="G219" s="77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2.75" customHeight="1" x14ac:dyDescent="0.2">
      <c r="A220" s="74"/>
      <c r="B220" s="74"/>
      <c r="C220" s="74"/>
      <c r="D220" s="74"/>
      <c r="E220" s="74"/>
      <c r="F220" s="74"/>
      <c r="G220" s="77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2.75" customHeight="1" x14ac:dyDescent="0.2">
      <c r="A221" s="74"/>
      <c r="B221" s="74"/>
      <c r="C221" s="74"/>
      <c r="D221" s="74"/>
      <c r="E221" s="74"/>
      <c r="F221" s="74"/>
      <c r="G221" s="77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2.75" customHeight="1" x14ac:dyDescent="0.2">
      <c r="A222" s="74"/>
      <c r="B222" s="74"/>
      <c r="C222" s="74"/>
      <c r="D222" s="74"/>
      <c r="E222" s="74"/>
      <c r="F222" s="74"/>
      <c r="G222" s="77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2.75" customHeight="1" x14ac:dyDescent="0.2">
      <c r="A223" s="74"/>
      <c r="B223" s="74"/>
      <c r="C223" s="74"/>
      <c r="D223" s="74"/>
      <c r="E223" s="74"/>
      <c r="F223" s="74"/>
      <c r="G223" s="77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2.75" customHeight="1" x14ac:dyDescent="0.2">
      <c r="A224" s="74"/>
      <c r="B224" s="74"/>
      <c r="C224" s="74"/>
      <c r="D224" s="74"/>
      <c r="E224" s="74"/>
      <c r="F224" s="74"/>
      <c r="G224" s="77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2.75" customHeight="1" x14ac:dyDescent="0.2">
      <c r="A225" s="74"/>
      <c r="B225" s="74"/>
      <c r="C225" s="74"/>
      <c r="D225" s="74"/>
      <c r="E225" s="74"/>
      <c r="F225" s="74"/>
      <c r="G225" s="77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2.75" customHeight="1" x14ac:dyDescent="0.2">
      <c r="A226" s="74"/>
      <c r="B226" s="74"/>
      <c r="C226" s="74"/>
      <c r="D226" s="74"/>
      <c r="E226" s="74"/>
      <c r="F226" s="74"/>
      <c r="G226" s="77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2.75" customHeight="1" x14ac:dyDescent="0.2">
      <c r="A227" s="74"/>
      <c r="B227" s="74"/>
      <c r="C227" s="74"/>
      <c r="D227" s="74"/>
      <c r="E227" s="74"/>
      <c r="F227" s="74"/>
      <c r="G227" s="77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2.75" customHeight="1" x14ac:dyDescent="0.2">
      <c r="A228" s="74"/>
      <c r="B228" s="74"/>
      <c r="C228" s="74"/>
      <c r="D228" s="74"/>
      <c r="E228" s="74"/>
      <c r="F228" s="74"/>
      <c r="G228" s="77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2.75" customHeight="1" x14ac:dyDescent="0.2">
      <c r="A229" s="74"/>
      <c r="B229" s="74"/>
      <c r="C229" s="74"/>
      <c r="D229" s="74"/>
      <c r="E229" s="74"/>
      <c r="F229" s="74"/>
      <c r="G229" s="77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2.75" customHeight="1" x14ac:dyDescent="0.2">
      <c r="A230" s="74"/>
      <c r="B230" s="74"/>
      <c r="C230" s="74"/>
      <c r="D230" s="74"/>
      <c r="E230" s="74"/>
      <c r="F230" s="74"/>
      <c r="G230" s="77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2.75" customHeight="1" x14ac:dyDescent="0.2">
      <c r="A231" s="74"/>
      <c r="B231" s="74"/>
      <c r="C231" s="74"/>
      <c r="D231" s="74"/>
      <c r="E231" s="74"/>
      <c r="F231" s="74"/>
      <c r="G231" s="77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2.75" customHeight="1" x14ac:dyDescent="0.2">
      <c r="A232" s="74"/>
      <c r="B232" s="74"/>
      <c r="C232" s="74"/>
      <c r="D232" s="74"/>
      <c r="E232" s="74"/>
      <c r="F232" s="74"/>
      <c r="G232" s="77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2.75" customHeight="1" x14ac:dyDescent="0.2">
      <c r="A233" s="74"/>
      <c r="B233" s="74"/>
      <c r="C233" s="74"/>
      <c r="D233" s="74"/>
      <c r="E233" s="74"/>
      <c r="F233" s="74"/>
      <c r="G233" s="77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2.75" customHeight="1" x14ac:dyDescent="0.2">
      <c r="A234" s="74"/>
      <c r="B234" s="74"/>
      <c r="C234" s="74"/>
      <c r="D234" s="74"/>
      <c r="E234" s="74"/>
      <c r="F234" s="74"/>
      <c r="G234" s="77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2.75" customHeight="1" x14ac:dyDescent="0.2">
      <c r="A235" s="74"/>
      <c r="B235" s="74"/>
      <c r="C235" s="74"/>
      <c r="D235" s="74"/>
      <c r="E235" s="74"/>
      <c r="F235" s="74"/>
      <c r="G235" s="77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2.75" customHeight="1" x14ac:dyDescent="0.2">
      <c r="A236" s="74"/>
      <c r="B236" s="74"/>
      <c r="C236" s="74"/>
      <c r="D236" s="74"/>
      <c r="E236" s="74"/>
      <c r="F236" s="74"/>
      <c r="G236" s="77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2.75" customHeight="1" x14ac:dyDescent="0.2">
      <c r="A237" s="74"/>
      <c r="B237" s="74"/>
      <c r="C237" s="74"/>
      <c r="D237" s="74"/>
      <c r="E237" s="74"/>
      <c r="F237" s="74"/>
      <c r="G237" s="77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2.75" customHeight="1" x14ac:dyDescent="0.2">
      <c r="A238" s="74"/>
      <c r="B238" s="74"/>
      <c r="C238" s="74"/>
      <c r="D238" s="74"/>
      <c r="E238" s="74"/>
      <c r="F238" s="74"/>
      <c r="G238" s="77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2.75" customHeight="1" x14ac:dyDescent="0.2">
      <c r="A239" s="74"/>
      <c r="B239" s="74"/>
      <c r="C239" s="74"/>
      <c r="D239" s="74"/>
      <c r="E239" s="74"/>
      <c r="F239" s="74"/>
      <c r="G239" s="77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2.75" customHeight="1" x14ac:dyDescent="0.2">
      <c r="A240" s="74"/>
      <c r="B240" s="74"/>
      <c r="C240" s="74"/>
      <c r="D240" s="74"/>
      <c r="E240" s="74"/>
      <c r="F240" s="74"/>
      <c r="G240" s="77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2.75" customHeight="1" x14ac:dyDescent="0.2">
      <c r="A241" s="74"/>
      <c r="B241" s="74"/>
      <c r="C241" s="74"/>
      <c r="D241" s="74"/>
      <c r="E241" s="74"/>
      <c r="F241" s="74"/>
      <c r="G241" s="77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2.75" customHeight="1" x14ac:dyDescent="0.2">
      <c r="A242" s="74"/>
      <c r="B242" s="74"/>
      <c r="C242" s="74"/>
      <c r="D242" s="74"/>
      <c r="E242" s="74"/>
      <c r="F242" s="74"/>
      <c r="G242" s="77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2.75" customHeight="1" x14ac:dyDescent="0.2">
      <c r="A243" s="74"/>
      <c r="B243" s="74"/>
      <c r="C243" s="74"/>
      <c r="D243" s="74"/>
      <c r="E243" s="74"/>
      <c r="F243" s="74"/>
      <c r="G243" s="77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2.75" customHeight="1" x14ac:dyDescent="0.2">
      <c r="A244" s="74"/>
      <c r="B244" s="74"/>
      <c r="C244" s="74"/>
      <c r="D244" s="74"/>
      <c r="E244" s="74"/>
      <c r="F244" s="74"/>
      <c r="G244" s="77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2.75" customHeight="1" x14ac:dyDescent="0.2">
      <c r="A245" s="74"/>
      <c r="B245" s="74"/>
      <c r="C245" s="74"/>
      <c r="D245" s="74"/>
      <c r="E245" s="74"/>
      <c r="F245" s="74"/>
      <c r="G245" s="77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2.75" customHeight="1" x14ac:dyDescent="0.2">
      <c r="A246" s="74"/>
      <c r="B246" s="74"/>
      <c r="C246" s="74"/>
      <c r="D246" s="74"/>
      <c r="E246" s="74"/>
      <c r="F246" s="74"/>
      <c r="G246" s="77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2.75" customHeight="1" x14ac:dyDescent="0.2">
      <c r="A247" s="74"/>
      <c r="B247" s="74"/>
      <c r="C247" s="74"/>
      <c r="D247" s="74"/>
      <c r="E247" s="74"/>
      <c r="F247" s="74"/>
      <c r="G247" s="77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2.75" customHeight="1" x14ac:dyDescent="0.2">
      <c r="A248" s="74"/>
      <c r="B248" s="74"/>
      <c r="C248" s="74"/>
      <c r="D248" s="74"/>
      <c r="E248" s="74"/>
      <c r="F248" s="74"/>
      <c r="G248" s="77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2.75" customHeight="1" x14ac:dyDescent="0.2">
      <c r="A249" s="74"/>
      <c r="B249" s="74"/>
      <c r="C249" s="74"/>
      <c r="D249" s="74"/>
      <c r="E249" s="74"/>
      <c r="F249" s="74"/>
      <c r="G249" s="77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2.75" customHeight="1" x14ac:dyDescent="0.2">
      <c r="A250" s="74"/>
      <c r="B250" s="74"/>
      <c r="C250" s="74"/>
      <c r="D250" s="74"/>
      <c r="E250" s="74"/>
      <c r="F250" s="74"/>
      <c r="G250" s="77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2.75" customHeight="1" x14ac:dyDescent="0.2">
      <c r="A251" s="74"/>
      <c r="B251" s="74"/>
      <c r="C251" s="74"/>
      <c r="D251" s="74"/>
      <c r="E251" s="74"/>
      <c r="F251" s="74"/>
      <c r="G251" s="77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2.75" customHeight="1" x14ac:dyDescent="0.2">
      <c r="A252" s="74"/>
      <c r="B252" s="74"/>
      <c r="C252" s="74"/>
      <c r="D252" s="74"/>
      <c r="E252" s="74"/>
      <c r="F252" s="74"/>
      <c r="G252" s="77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2.75" customHeight="1" x14ac:dyDescent="0.2">
      <c r="A253" s="74"/>
      <c r="B253" s="74"/>
      <c r="C253" s="74"/>
      <c r="D253" s="74"/>
      <c r="E253" s="74"/>
      <c r="F253" s="74"/>
      <c r="G253" s="77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2.75" customHeight="1" x14ac:dyDescent="0.2">
      <c r="A254" s="74"/>
      <c r="B254" s="74"/>
      <c r="C254" s="74"/>
      <c r="D254" s="74"/>
      <c r="E254" s="74"/>
      <c r="F254" s="74"/>
      <c r="G254" s="77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2.75" customHeight="1" x14ac:dyDescent="0.2">
      <c r="A255" s="74"/>
      <c r="B255" s="74"/>
      <c r="C255" s="74"/>
      <c r="D255" s="74"/>
      <c r="E255" s="74"/>
      <c r="F255" s="74"/>
      <c r="G255" s="77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2.75" customHeight="1" x14ac:dyDescent="0.2">
      <c r="A256" s="74"/>
      <c r="B256" s="74"/>
      <c r="C256" s="74"/>
      <c r="D256" s="74"/>
      <c r="E256" s="74"/>
      <c r="F256" s="74"/>
      <c r="G256" s="77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2.75" customHeight="1" x14ac:dyDescent="0.2">
      <c r="A257" s="74"/>
      <c r="B257" s="74"/>
      <c r="C257" s="74"/>
      <c r="D257" s="74"/>
      <c r="E257" s="74"/>
      <c r="F257" s="74"/>
      <c r="G257" s="77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2.75" customHeight="1" x14ac:dyDescent="0.2">
      <c r="A258" s="74"/>
      <c r="B258" s="74"/>
      <c r="C258" s="74"/>
      <c r="D258" s="74"/>
      <c r="E258" s="74"/>
      <c r="F258" s="74"/>
      <c r="G258" s="77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2.75" customHeight="1" x14ac:dyDescent="0.2">
      <c r="A259" s="74"/>
      <c r="B259" s="74"/>
      <c r="C259" s="74"/>
      <c r="D259" s="74"/>
      <c r="E259" s="74"/>
      <c r="F259" s="74"/>
      <c r="G259" s="77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2.75" customHeight="1" x14ac:dyDescent="0.2">
      <c r="A260" s="74"/>
      <c r="B260" s="74"/>
      <c r="C260" s="74"/>
      <c r="D260" s="74"/>
      <c r="E260" s="74"/>
      <c r="F260" s="74"/>
      <c r="G260" s="77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2.75" customHeight="1" x14ac:dyDescent="0.2">
      <c r="A261" s="74"/>
      <c r="B261" s="74"/>
      <c r="C261" s="74"/>
      <c r="D261" s="74"/>
      <c r="E261" s="74"/>
      <c r="F261" s="74"/>
      <c r="G261" s="77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2.75" customHeight="1" x14ac:dyDescent="0.2">
      <c r="A262" s="74"/>
      <c r="B262" s="74"/>
      <c r="C262" s="74"/>
      <c r="D262" s="74"/>
      <c r="E262" s="74"/>
      <c r="F262" s="74"/>
      <c r="G262" s="77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2.75" customHeight="1" x14ac:dyDescent="0.2">
      <c r="A263" s="74"/>
      <c r="B263" s="74"/>
      <c r="C263" s="74"/>
      <c r="D263" s="74"/>
      <c r="E263" s="74"/>
      <c r="F263" s="74"/>
      <c r="G263" s="77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2.75" customHeight="1" x14ac:dyDescent="0.2">
      <c r="A264" s="74"/>
      <c r="B264" s="74"/>
      <c r="C264" s="74"/>
      <c r="D264" s="74"/>
      <c r="E264" s="74"/>
      <c r="F264" s="74"/>
      <c r="G264" s="77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2.75" customHeight="1" x14ac:dyDescent="0.2">
      <c r="A265" s="74"/>
      <c r="B265" s="74"/>
      <c r="C265" s="74"/>
      <c r="D265" s="74"/>
      <c r="E265" s="74"/>
      <c r="F265" s="74"/>
      <c r="G265" s="77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2.75" customHeight="1" x14ac:dyDescent="0.2">
      <c r="A266" s="74"/>
      <c r="B266" s="74"/>
      <c r="C266" s="74"/>
      <c r="D266" s="74"/>
      <c r="E266" s="74"/>
      <c r="F266" s="74"/>
      <c r="G266" s="77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2.75" customHeight="1" x14ac:dyDescent="0.2">
      <c r="A267" s="74"/>
      <c r="B267" s="74"/>
      <c r="C267" s="74"/>
      <c r="D267" s="74"/>
      <c r="E267" s="74"/>
      <c r="F267" s="74"/>
      <c r="G267" s="77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2.75" customHeight="1" x14ac:dyDescent="0.2">
      <c r="A268" s="74"/>
      <c r="B268" s="74"/>
      <c r="C268" s="74"/>
      <c r="D268" s="74"/>
      <c r="E268" s="74"/>
      <c r="F268" s="74"/>
      <c r="G268" s="77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2.75" customHeight="1" x14ac:dyDescent="0.2">
      <c r="A269" s="74"/>
      <c r="B269" s="74"/>
      <c r="C269" s="74"/>
      <c r="D269" s="74"/>
      <c r="E269" s="74"/>
      <c r="F269" s="74"/>
      <c r="G269" s="77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2.75" customHeight="1" x14ac:dyDescent="0.2">
      <c r="A270" s="74"/>
      <c r="B270" s="74"/>
      <c r="C270" s="74"/>
      <c r="D270" s="74"/>
      <c r="E270" s="74"/>
      <c r="F270" s="74"/>
      <c r="G270" s="77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2.75" customHeight="1" x14ac:dyDescent="0.2">
      <c r="A271" s="74"/>
      <c r="B271" s="74"/>
      <c r="C271" s="74"/>
      <c r="D271" s="74"/>
      <c r="E271" s="74"/>
      <c r="F271" s="74"/>
      <c r="G271" s="77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2.75" customHeight="1" x14ac:dyDescent="0.2">
      <c r="A272" s="74"/>
      <c r="B272" s="74"/>
      <c r="C272" s="74"/>
      <c r="D272" s="74"/>
      <c r="E272" s="74"/>
      <c r="F272" s="74"/>
      <c r="G272" s="77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2.75" customHeight="1" x14ac:dyDescent="0.2">
      <c r="A273" s="74"/>
      <c r="B273" s="74"/>
      <c r="C273" s="74"/>
      <c r="D273" s="74"/>
      <c r="E273" s="74"/>
      <c r="F273" s="74"/>
      <c r="G273" s="77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2.75" customHeight="1" x14ac:dyDescent="0.2">
      <c r="A274" s="74"/>
      <c r="B274" s="74"/>
      <c r="C274" s="74"/>
      <c r="D274" s="74"/>
      <c r="E274" s="74"/>
      <c r="F274" s="74"/>
      <c r="G274" s="77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2.75" customHeight="1" x14ac:dyDescent="0.2">
      <c r="A275" s="74"/>
      <c r="B275" s="74"/>
      <c r="C275" s="74"/>
      <c r="D275" s="74"/>
      <c r="E275" s="74"/>
      <c r="F275" s="74"/>
      <c r="G275" s="77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2.75" customHeight="1" x14ac:dyDescent="0.2">
      <c r="A276" s="74"/>
      <c r="B276" s="74"/>
      <c r="C276" s="74"/>
      <c r="D276" s="74"/>
      <c r="E276" s="74"/>
      <c r="F276" s="74"/>
      <c r="G276" s="77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2.75" customHeight="1" x14ac:dyDescent="0.2">
      <c r="A277" s="74"/>
      <c r="B277" s="74"/>
      <c r="C277" s="74"/>
      <c r="D277" s="74"/>
      <c r="E277" s="74"/>
      <c r="F277" s="74"/>
      <c r="G277" s="77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2.75" customHeight="1" x14ac:dyDescent="0.2">
      <c r="A278" s="74"/>
      <c r="B278" s="74"/>
      <c r="C278" s="74"/>
      <c r="D278" s="74"/>
      <c r="E278" s="74"/>
      <c r="F278" s="74"/>
      <c r="G278" s="77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2.75" customHeight="1" x14ac:dyDescent="0.2">
      <c r="A279" s="74"/>
      <c r="B279" s="74"/>
      <c r="C279" s="74"/>
      <c r="D279" s="74"/>
      <c r="E279" s="74"/>
      <c r="F279" s="74"/>
      <c r="G279" s="77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2.75" customHeight="1" x14ac:dyDescent="0.2">
      <c r="A280" s="74"/>
      <c r="B280" s="74"/>
      <c r="C280" s="74"/>
      <c r="D280" s="74"/>
      <c r="E280" s="74"/>
      <c r="F280" s="74"/>
      <c r="G280" s="77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2.75" customHeight="1" x14ac:dyDescent="0.2">
      <c r="A281" s="74"/>
      <c r="B281" s="74"/>
      <c r="C281" s="74"/>
      <c r="D281" s="74"/>
      <c r="E281" s="74"/>
      <c r="F281" s="74"/>
      <c r="G281" s="77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2.75" customHeight="1" x14ac:dyDescent="0.2">
      <c r="A282" s="74"/>
      <c r="B282" s="74"/>
      <c r="C282" s="74"/>
      <c r="D282" s="74"/>
      <c r="E282" s="74"/>
      <c r="F282" s="74"/>
      <c r="G282" s="77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2.75" customHeight="1" x14ac:dyDescent="0.2">
      <c r="A283" s="74"/>
      <c r="B283" s="74"/>
      <c r="C283" s="74"/>
      <c r="D283" s="74"/>
      <c r="E283" s="74"/>
      <c r="F283" s="74"/>
      <c r="G283" s="77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2.75" customHeight="1" x14ac:dyDescent="0.2">
      <c r="A284" s="74"/>
      <c r="B284" s="74"/>
      <c r="C284" s="74"/>
      <c r="D284" s="74"/>
      <c r="E284" s="74"/>
      <c r="F284" s="74"/>
      <c r="G284" s="77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2.75" customHeight="1" x14ac:dyDescent="0.2">
      <c r="A285" s="74"/>
      <c r="B285" s="74"/>
      <c r="C285" s="74"/>
      <c r="D285" s="74"/>
      <c r="E285" s="74"/>
      <c r="F285" s="74"/>
      <c r="G285" s="77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2.75" customHeight="1" x14ac:dyDescent="0.2">
      <c r="A286" s="74"/>
      <c r="B286" s="74"/>
      <c r="C286" s="74"/>
      <c r="D286" s="74"/>
      <c r="E286" s="74"/>
      <c r="F286" s="74"/>
      <c r="G286" s="77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2.75" customHeight="1" x14ac:dyDescent="0.2">
      <c r="A287" s="74"/>
      <c r="B287" s="74"/>
      <c r="C287" s="74"/>
      <c r="D287" s="74"/>
      <c r="E287" s="74"/>
      <c r="F287" s="74"/>
      <c r="G287" s="77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2.75" customHeight="1" x14ac:dyDescent="0.2">
      <c r="A288" s="74"/>
      <c r="B288" s="74"/>
      <c r="C288" s="74"/>
      <c r="D288" s="74"/>
      <c r="E288" s="74"/>
      <c r="F288" s="74"/>
      <c r="G288" s="77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2.75" customHeight="1" x14ac:dyDescent="0.2">
      <c r="A289" s="74"/>
      <c r="B289" s="74"/>
      <c r="C289" s="74"/>
      <c r="D289" s="74"/>
      <c r="E289" s="74"/>
      <c r="F289" s="74"/>
      <c r="G289" s="77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2.75" customHeight="1" x14ac:dyDescent="0.2">
      <c r="A290" s="74"/>
      <c r="B290" s="74"/>
      <c r="C290" s="74"/>
      <c r="D290" s="74"/>
      <c r="E290" s="74"/>
      <c r="F290" s="74"/>
      <c r="G290" s="77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2.75" customHeight="1" x14ac:dyDescent="0.2">
      <c r="A291" s="74"/>
      <c r="B291" s="74"/>
      <c r="C291" s="74"/>
      <c r="D291" s="74"/>
      <c r="E291" s="74"/>
      <c r="F291" s="74"/>
      <c r="G291" s="77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2.75" customHeight="1" x14ac:dyDescent="0.2">
      <c r="A292" s="74"/>
      <c r="B292" s="74"/>
      <c r="C292" s="74"/>
      <c r="D292" s="74"/>
      <c r="E292" s="74"/>
      <c r="F292" s="74"/>
      <c r="G292" s="77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2.75" customHeight="1" x14ac:dyDescent="0.2">
      <c r="A293" s="74"/>
      <c r="B293" s="74"/>
      <c r="C293" s="74"/>
      <c r="D293" s="74"/>
      <c r="E293" s="74"/>
      <c r="F293" s="74"/>
      <c r="G293" s="77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2.75" customHeight="1" x14ac:dyDescent="0.2">
      <c r="A294" s="74"/>
      <c r="B294" s="74"/>
      <c r="C294" s="74"/>
      <c r="D294" s="74"/>
      <c r="E294" s="74"/>
      <c r="F294" s="74"/>
      <c r="G294" s="77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2.75" customHeight="1" x14ac:dyDescent="0.2">
      <c r="A295" s="74"/>
      <c r="B295" s="74"/>
      <c r="C295" s="74"/>
      <c r="D295" s="74"/>
      <c r="E295" s="74"/>
      <c r="F295" s="74"/>
      <c r="G295" s="77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2.75" customHeight="1" x14ac:dyDescent="0.2">
      <c r="A296" s="74"/>
      <c r="B296" s="74"/>
      <c r="C296" s="74"/>
      <c r="D296" s="74"/>
      <c r="E296" s="74"/>
      <c r="F296" s="74"/>
      <c r="G296" s="77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2.75" customHeight="1" x14ac:dyDescent="0.2">
      <c r="A297" s="74"/>
      <c r="B297" s="74"/>
      <c r="C297" s="74"/>
      <c r="D297" s="74"/>
      <c r="E297" s="74"/>
      <c r="F297" s="74"/>
      <c r="G297" s="77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2.75" customHeight="1" x14ac:dyDescent="0.2">
      <c r="A298" s="74"/>
      <c r="B298" s="74"/>
      <c r="C298" s="74"/>
      <c r="D298" s="74"/>
      <c r="E298" s="74"/>
      <c r="F298" s="74"/>
      <c r="G298" s="77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2.75" customHeight="1" x14ac:dyDescent="0.2">
      <c r="A299" s="74"/>
      <c r="B299" s="74"/>
      <c r="C299" s="74"/>
      <c r="D299" s="74"/>
      <c r="E299" s="74"/>
      <c r="F299" s="74"/>
      <c r="G299" s="77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2.75" customHeight="1" x14ac:dyDescent="0.2">
      <c r="A300" s="74"/>
      <c r="B300" s="74"/>
      <c r="C300" s="74"/>
      <c r="D300" s="74"/>
      <c r="E300" s="74"/>
      <c r="F300" s="74"/>
      <c r="G300" s="77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2.75" customHeight="1" x14ac:dyDescent="0.2">
      <c r="A301" s="74"/>
      <c r="B301" s="74"/>
      <c r="C301" s="74"/>
      <c r="D301" s="74"/>
      <c r="E301" s="74"/>
      <c r="F301" s="74"/>
      <c r="G301" s="77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2.75" customHeight="1" x14ac:dyDescent="0.2">
      <c r="A302" s="74"/>
      <c r="B302" s="74"/>
      <c r="C302" s="74"/>
      <c r="D302" s="74"/>
      <c r="E302" s="74"/>
      <c r="F302" s="74"/>
      <c r="G302" s="77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2.75" customHeight="1" x14ac:dyDescent="0.2">
      <c r="A303" s="74"/>
      <c r="B303" s="74"/>
      <c r="C303" s="74"/>
      <c r="D303" s="74"/>
      <c r="E303" s="74"/>
      <c r="F303" s="74"/>
      <c r="G303" s="77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2.75" customHeight="1" x14ac:dyDescent="0.2">
      <c r="A304" s="74"/>
      <c r="B304" s="74"/>
      <c r="C304" s="74"/>
      <c r="D304" s="74"/>
      <c r="E304" s="74"/>
      <c r="F304" s="74"/>
      <c r="G304" s="77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2.75" customHeight="1" x14ac:dyDescent="0.2">
      <c r="A305" s="74"/>
      <c r="B305" s="74"/>
      <c r="C305" s="74"/>
      <c r="D305" s="74"/>
      <c r="E305" s="74"/>
      <c r="F305" s="74"/>
      <c r="G305" s="77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2.75" customHeight="1" x14ac:dyDescent="0.2">
      <c r="A306" s="74"/>
      <c r="B306" s="74"/>
      <c r="C306" s="74"/>
      <c r="D306" s="74"/>
      <c r="E306" s="74"/>
      <c r="F306" s="74"/>
      <c r="G306" s="77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2.75" customHeight="1" x14ac:dyDescent="0.2">
      <c r="A307" s="74"/>
      <c r="B307" s="74"/>
      <c r="C307" s="74"/>
      <c r="D307" s="74"/>
      <c r="E307" s="74"/>
      <c r="F307" s="74"/>
      <c r="G307" s="77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2.75" customHeight="1" x14ac:dyDescent="0.2">
      <c r="A308" s="74"/>
      <c r="B308" s="74"/>
      <c r="C308" s="74"/>
      <c r="D308" s="74"/>
      <c r="E308" s="74"/>
      <c r="F308" s="74"/>
      <c r="G308" s="77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2.75" customHeight="1" x14ac:dyDescent="0.2">
      <c r="A309" s="74"/>
      <c r="B309" s="74"/>
      <c r="C309" s="74"/>
      <c r="D309" s="74"/>
      <c r="E309" s="74"/>
      <c r="F309" s="74"/>
      <c r="G309" s="77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2.75" customHeight="1" x14ac:dyDescent="0.2">
      <c r="A310" s="74"/>
      <c r="B310" s="74"/>
      <c r="C310" s="74"/>
      <c r="D310" s="74"/>
      <c r="E310" s="74"/>
      <c r="F310" s="74"/>
      <c r="G310" s="77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2.75" customHeight="1" x14ac:dyDescent="0.2">
      <c r="A311" s="74"/>
      <c r="B311" s="74"/>
      <c r="C311" s="74"/>
      <c r="D311" s="74"/>
      <c r="E311" s="74"/>
      <c r="F311" s="74"/>
      <c r="G311" s="77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2.75" customHeight="1" x14ac:dyDescent="0.2">
      <c r="A312" s="74"/>
      <c r="B312" s="74"/>
      <c r="C312" s="74"/>
      <c r="D312" s="74"/>
      <c r="E312" s="74"/>
      <c r="F312" s="74"/>
      <c r="G312" s="77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2.75" customHeight="1" x14ac:dyDescent="0.2">
      <c r="A313" s="74"/>
      <c r="B313" s="74"/>
      <c r="C313" s="74"/>
      <c r="D313" s="74"/>
      <c r="E313" s="74"/>
      <c r="F313" s="74"/>
      <c r="G313" s="77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2.75" customHeight="1" x14ac:dyDescent="0.2">
      <c r="A314" s="74"/>
      <c r="B314" s="74"/>
      <c r="C314" s="74"/>
      <c r="D314" s="74"/>
      <c r="E314" s="74"/>
      <c r="F314" s="74"/>
      <c r="G314" s="77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2.75" customHeight="1" x14ac:dyDescent="0.2">
      <c r="A315" s="74"/>
      <c r="B315" s="74"/>
      <c r="C315" s="74"/>
      <c r="D315" s="74"/>
      <c r="E315" s="74"/>
      <c r="F315" s="74"/>
      <c r="G315" s="77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2.75" customHeight="1" x14ac:dyDescent="0.2">
      <c r="A316" s="74"/>
      <c r="B316" s="74"/>
      <c r="C316" s="74"/>
      <c r="D316" s="74"/>
      <c r="E316" s="74"/>
      <c r="F316" s="74"/>
      <c r="G316" s="77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2.75" customHeight="1" x14ac:dyDescent="0.2">
      <c r="A317" s="74"/>
      <c r="B317" s="74"/>
      <c r="C317" s="74"/>
      <c r="D317" s="74"/>
      <c r="E317" s="74"/>
      <c r="F317" s="74"/>
      <c r="G317" s="77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2.75" customHeight="1" x14ac:dyDescent="0.2">
      <c r="A318" s="74"/>
      <c r="B318" s="74"/>
      <c r="C318" s="74"/>
      <c r="D318" s="74"/>
      <c r="E318" s="74"/>
      <c r="F318" s="74"/>
      <c r="G318" s="77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2.75" customHeight="1" x14ac:dyDescent="0.2">
      <c r="A319" s="74"/>
      <c r="B319" s="74"/>
      <c r="C319" s="74"/>
      <c r="D319" s="74"/>
      <c r="E319" s="74"/>
      <c r="F319" s="74"/>
      <c r="G319" s="77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2.75" customHeight="1" x14ac:dyDescent="0.2">
      <c r="A320" s="74"/>
      <c r="B320" s="74"/>
      <c r="C320" s="74"/>
      <c r="D320" s="74"/>
      <c r="E320" s="74"/>
      <c r="F320" s="74"/>
      <c r="G320" s="77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2.75" customHeight="1" x14ac:dyDescent="0.2">
      <c r="A321" s="74"/>
      <c r="B321" s="74"/>
      <c r="C321" s="74"/>
      <c r="D321" s="74"/>
      <c r="E321" s="74"/>
      <c r="F321" s="74"/>
      <c r="G321" s="77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2.75" customHeight="1" x14ac:dyDescent="0.2">
      <c r="A322" s="74"/>
      <c r="B322" s="74"/>
      <c r="C322" s="74"/>
      <c r="D322" s="74"/>
      <c r="E322" s="74"/>
      <c r="F322" s="74"/>
      <c r="G322" s="77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2.75" customHeight="1" x14ac:dyDescent="0.2">
      <c r="A323" s="74"/>
      <c r="B323" s="74"/>
      <c r="C323" s="74"/>
      <c r="D323" s="74"/>
      <c r="E323" s="74"/>
      <c r="F323" s="74"/>
      <c r="G323" s="77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2.75" customHeight="1" x14ac:dyDescent="0.2">
      <c r="A324" s="74"/>
      <c r="B324" s="74"/>
      <c r="C324" s="74"/>
      <c r="D324" s="74"/>
      <c r="E324" s="74"/>
      <c r="F324" s="74"/>
      <c r="G324" s="77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2.75" customHeight="1" x14ac:dyDescent="0.2">
      <c r="A325" s="74"/>
      <c r="B325" s="74"/>
      <c r="C325" s="74"/>
      <c r="D325" s="74"/>
      <c r="E325" s="74"/>
      <c r="F325" s="74"/>
      <c r="G325" s="77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2.75" customHeight="1" x14ac:dyDescent="0.2">
      <c r="A326" s="74"/>
      <c r="B326" s="74"/>
      <c r="C326" s="74"/>
      <c r="D326" s="74"/>
      <c r="E326" s="74"/>
      <c r="F326" s="74"/>
      <c r="G326" s="77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2.75" customHeight="1" x14ac:dyDescent="0.2">
      <c r="A327" s="74"/>
      <c r="B327" s="74"/>
      <c r="C327" s="74"/>
      <c r="D327" s="74"/>
      <c r="E327" s="74"/>
      <c r="F327" s="74"/>
      <c r="G327" s="77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2.75" customHeight="1" x14ac:dyDescent="0.2">
      <c r="A328" s="74"/>
      <c r="B328" s="74"/>
      <c r="C328" s="74"/>
      <c r="D328" s="74"/>
      <c r="E328" s="74"/>
      <c r="F328" s="74"/>
      <c r="G328" s="77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2.75" customHeight="1" x14ac:dyDescent="0.2">
      <c r="A329" s="74"/>
      <c r="B329" s="74"/>
      <c r="C329" s="74"/>
      <c r="D329" s="74"/>
      <c r="E329" s="74"/>
      <c r="F329" s="74"/>
      <c r="G329" s="77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2.75" customHeight="1" x14ac:dyDescent="0.2">
      <c r="A330" s="74"/>
      <c r="B330" s="74"/>
      <c r="C330" s="74"/>
      <c r="D330" s="74"/>
      <c r="E330" s="74"/>
      <c r="F330" s="74"/>
      <c r="G330" s="77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2.75" customHeight="1" x14ac:dyDescent="0.2">
      <c r="A331" s="74"/>
      <c r="B331" s="74"/>
      <c r="C331" s="74"/>
      <c r="D331" s="74"/>
      <c r="E331" s="74"/>
      <c r="F331" s="74"/>
      <c r="G331" s="77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2.75" customHeight="1" x14ac:dyDescent="0.2">
      <c r="A332" s="74"/>
      <c r="B332" s="74"/>
      <c r="C332" s="74"/>
      <c r="D332" s="74"/>
      <c r="E332" s="74"/>
      <c r="F332" s="74"/>
      <c r="G332" s="77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2.75" customHeight="1" x14ac:dyDescent="0.2">
      <c r="A333" s="74"/>
      <c r="B333" s="74"/>
      <c r="C333" s="74"/>
      <c r="D333" s="74"/>
      <c r="E333" s="74"/>
      <c r="F333" s="74"/>
      <c r="G333" s="77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2.75" customHeight="1" x14ac:dyDescent="0.2">
      <c r="A334" s="74"/>
      <c r="B334" s="74"/>
      <c r="C334" s="74"/>
      <c r="D334" s="74"/>
      <c r="E334" s="74"/>
      <c r="F334" s="74"/>
      <c r="G334" s="77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2.75" customHeight="1" x14ac:dyDescent="0.2">
      <c r="A335" s="74"/>
      <c r="B335" s="74"/>
      <c r="C335" s="74"/>
      <c r="D335" s="74"/>
      <c r="E335" s="74"/>
      <c r="F335" s="74"/>
      <c r="G335" s="77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2.75" customHeight="1" x14ac:dyDescent="0.2">
      <c r="A336" s="74"/>
      <c r="B336" s="74"/>
      <c r="C336" s="74"/>
      <c r="D336" s="74"/>
      <c r="E336" s="74"/>
      <c r="F336" s="74"/>
      <c r="G336" s="77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2.75" customHeight="1" x14ac:dyDescent="0.2">
      <c r="A337" s="74"/>
      <c r="B337" s="74"/>
      <c r="C337" s="74"/>
      <c r="D337" s="74"/>
      <c r="E337" s="74"/>
      <c r="F337" s="74"/>
      <c r="G337" s="77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2.75" customHeight="1" x14ac:dyDescent="0.2">
      <c r="A338" s="74"/>
      <c r="B338" s="74"/>
      <c r="C338" s="74"/>
      <c r="D338" s="74"/>
      <c r="E338" s="74"/>
      <c r="F338" s="74"/>
      <c r="G338" s="77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2.75" customHeight="1" x14ac:dyDescent="0.2">
      <c r="A339" s="74"/>
      <c r="B339" s="74"/>
      <c r="C339" s="74"/>
      <c r="D339" s="74"/>
      <c r="E339" s="74"/>
      <c r="F339" s="74"/>
      <c r="G339" s="77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2.75" customHeight="1" x14ac:dyDescent="0.2">
      <c r="A340" s="74"/>
      <c r="B340" s="74"/>
      <c r="C340" s="74"/>
      <c r="D340" s="74"/>
      <c r="E340" s="74"/>
      <c r="F340" s="74"/>
      <c r="G340" s="77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2.75" customHeight="1" x14ac:dyDescent="0.2">
      <c r="A341" s="74"/>
      <c r="B341" s="74"/>
      <c r="C341" s="74"/>
      <c r="D341" s="74"/>
      <c r="E341" s="74"/>
      <c r="F341" s="74"/>
      <c r="G341" s="77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2.75" customHeight="1" x14ac:dyDescent="0.2">
      <c r="A342" s="74"/>
      <c r="B342" s="74"/>
      <c r="C342" s="74"/>
      <c r="D342" s="74"/>
      <c r="E342" s="74"/>
      <c r="F342" s="74"/>
      <c r="G342" s="77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2.75" customHeight="1" x14ac:dyDescent="0.2">
      <c r="A343" s="74"/>
      <c r="B343" s="74"/>
      <c r="C343" s="74"/>
      <c r="D343" s="74"/>
      <c r="E343" s="74"/>
      <c r="F343" s="74"/>
      <c r="G343" s="77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2.75" customHeight="1" x14ac:dyDescent="0.2">
      <c r="A344" s="74"/>
      <c r="B344" s="74"/>
      <c r="C344" s="74"/>
      <c r="D344" s="74"/>
      <c r="E344" s="74"/>
      <c r="F344" s="74"/>
      <c r="G344" s="77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2.75" customHeight="1" x14ac:dyDescent="0.2">
      <c r="A345" s="74"/>
      <c r="B345" s="74"/>
      <c r="C345" s="74"/>
      <c r="D345" s="74"/>
      <c r="E345" s="74"/>
      <c r="F345" s="74"/>
      <c r="G345" s="77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2.75" customHeight="1" x14ac:dyDescent="0.2">
      <c r="A346" s="74"/>
      <c r="B346" s="74"/>
      <c r="C346" s="74"/>
      <c r="D346" s="74"/>
      <c r="E346" s="74"/>
      <c r="F346" s="74"/>
      <c r="G346" s="77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2.75" customHeight="1" x14ac:dyDescent="0.2">
      <c r="A347" s="74"/>
      <c r="B347" s="74"/>
      <c r="C347" s="74"/>
      <c r="D347" s="74"/>
      <c r="E347" s="74"/>
      <c r="F347" s="74"/>
      <c r="G347" s="77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2.75" customHeight="1" x14ac:dyDescent="0.2">
      <c r="A348" s="74"/>
      <c r="B348" s="74"/>
      <c r="C348" s="74"/>
      <c r="D348" s="74"/>
      <c r="E348" s="74"/>
      <c r="F348" s="74"/>
      <c r="G348" s="77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2.75" customHeight="1" x14ac:dyDescent="0.2">
      <c r="A349" s="74"/>
      <c r="B349" s="74"/>
      <c r="C349" s="74"/>
      <c r="D349" s="74"/>
      <c r="E349" s="74"/>
      <c r="F349" s="74"/>
      <c r="G349" s="77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2.75" customHeight="1" x14ac:dyDescent="0.2">
      <c r="A350" s="74"/>
      <c r="B350" s="74"/>
      <c r="C350" s="74"/>
      <c r="D350" s="74"/>
      <c r="E350" s="74"/>
      <c r="F350" s="74"/>
      <c r="G350" s="77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2.75" customHeight="1" x14ac:dyDescent="0.2">
      <c r="A351" s="74"/>
      <c r="B351" s="74"/>
      <c r="C351" s="74"/>
      <c r="D351" s="74"/>
      <c r="E351" s="74"/>
      <c r="F351" s="74"/>
      <c r="G351" s="77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2.75" customHeight="1" x14ac:dyDescent="0.2">
      <c r="A352" s="74"/>
      <c r="B352" s="74"/>
      <c r="C352" s="74"/>
      <c r="D352" s="74"/>
      <c r="E352" s="74"/>
      <c r="F352" s="74"/>
      <c r="G352" s="77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2.75" customHeight="1" x14ac:dyDescent="0.2">
      <c r="A353" s="74"/>
      <c r="B353" s="74"/>
      <c r="C353" s="74"/>
      <c r="D353" s="74"/>
      <c r="E353" s="74"/>
      <c r="F353" s="74"/>
      <c r="G353" s="77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2.75" customHeight="1" x14ac:dyDescent="0.2">
      <c r="A354" s="74"/>
      <c r="B354" s="74"/>
      <c r="C354" s="74"/>
      <c r="D354" s="74"/>
      <c r="E354" s="74"/>
      <c r="F354" s="74"/>
      <c r="G354" s="77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2.75" customHeight="1" x14ac:dyDescent="0.2">
      <c r="A355" s="74"/>
      <c r="B355" s="74"/>
      <c r="C355" s="74"/>
      <c r="D355" s="74"/>
      <c r="E355" s="74"/>
      <c r="F355" s="74"/>
      <c r="G355" s="77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2.75" customHeight="1" x14ac:dyDescent="0.2">
      <c r="A356" s="74"/>
      <c r="B356" s="74"/>
      <c r="C356" s="74"/>
      <c r="D356" s="74"/>
      <c r="E356" s="74"/>
      <c r="F356" s="74"/>
      <c r="G356" s="77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2.75" customHeight="1" x14ac:dyDescent="0.2">
      <c r="A357" s="74"/>
      <c r="B357" s="74"/>
      <c r="C357" s="74"/>
      <c r="D357" s="74"/>
      <c r="E357" s="74"/>
      <c r="F357" s="74"/>
      <c r="G357" s="77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2.75" customHeight="1" x14ac:dyDescent="0.2">
      <c r="A358" s="74"/>
      <c r="B358" s="74"/>
      <c r="C358" s="74"/>
      <c r="D358" s="74"/>
      <c r="E358" s="74"/>
      <c r="F358" s="74"/>
      <c r="G358" s="77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2.75" customHeight="1" x14ac:dyDescent="0.2">
      <c r="A359" s="74"/>
      <c r="B359" s="74"/>
      <c r="C359" s="74"/>
      <c r="D359" s="74"/>
      <c r="E359" s="74"/>
      <c r="F359" s="74"/>
      <c r="G359" s="77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2.75" customHeight="1" x14ac:dyDescent="0.2">
      <c r="A360" s="74"/>
      <c r="B360" s="74"/>
      <c r="C360" s="74"/>
      <c r="D360" s="74"/>
      <c r="E360" s="74"/>
      <c r="F360" s="74"/>
      <c r="G360" s="77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2.75" customHeight="1" x14ac:dyDescent="0.2">
      <c r="A361" s="74"/>
      <c r="B361" s="74"/>
      <c r="C361" s="74"/>
      <c r="D361" s="74"/>
      <c r="E361" s="74"/>
      <c r="F361" s="74"/>
      <c r="G361" s="77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2.75" customHeight="1" x14ac:dyDescent="0.2">
      <c r="A362" s="74"/>
      <c r="B362" s="74"/>
      <c r="C362" s="74"/>
      <c r="D362" s="74"/>
      <c r="E362" s="74"/>
      <c r="F362" s="74"/>
      <c r="G362" s="77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2.75" customHeight="1" x14ac:dyDescent="0.2">
      <c r="A363" s="74"/>
      <c r="B363" s="74"/>
      <c r="C363" s="74"/>
      <c r="D363" s="74"/>
      <c r="E363" s="74"/>
      <c r="F363" s="74"/>
      <c r="G363" s="77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2.75" customHeight="1" x14ac:dyDescent="0.2">
      <c r="A364" s="74"/>
      <c r="B364" s="74"/>
      <c r="C364" s="74"/>
      <c r="D364" s="74"/>
      <c r="E364" s="74"/>
      <c r="F364" s="74"/>
      <c r="G364" s="77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2.75" customHeight="1" x14ac:dyDescent="0.2">
      <c r="A365" s="74"/>
      <c r="B365" s="74"/>
      <c r="C365" s="74"/>
      <c r="D365" s="74"/>
      <c r="E365" s="74"/>
      <c r="F365" s="74"/>
      <c r="G365" s="77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2.75" customHeight="1" x14ac:dyDescent="0.2">
      <c r="A366" s="74"/>
      <c r="B366" s="74"/>
      <c r="C366" s="74"/>
      <c r="D366" s="74"/>
      <c r="E366" s="74"/>
      <c r="F366" s="74"/>
      <c r="G366" s="77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2.75" customHeight="1" x14ac:dyDescent="0.2">
      <c r="A367" s="74"/>
      <c r="B367" s="74"/>
      <c r="C367" s="74"/>
      <c r="D367" s="74"/>
      <c r="E367" s="74"/>
      <c r="F367" s="74"/>
      <c r="G367" s="77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2.75" customHeight="1" x14ac:dyDescent="0.2">
      <c r="A368" s="74"/>
      <c r="B368" s="74"/>
      <c r="C368" s="74"/>
      <c r="D368" s="74"/>
      <c r="E368" s="74"/>
      <c r="F368" s="74"/>
      <c r="G368" s="77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2.75" customHeight="1" x14ac:dyDescent="0.2">
      <c r="A369" s="74"/>
      <c r="B369" s="74"/>
      <c r="C369" s="74"/>
      <c r="D369" s="74"/>
      <c r="E369" s="74"/>
      <c r="F369" s="74"/>
      <c r="G369" s="77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2.75" customHeight="1" x14ac:dyDescent="0.2">
      <c r="A370" s="74"/>
      <c r="B370" s="74"/>
      <c r="C370" s="74"/>
      <c r="D370" s="74"/>
      <c r="E370" s="74"/>
      <c r="F370" s="74"/>
      <c r="G370" s="77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2.75" customHeight="1" x14ac:dyDescent="0.2">
      <c r="A371" s="74"/>
      <c r="B371" s="74"/>
      <c r="C371" s="74"/>
      <c r="D371" s="74"/>
      <c r="E371" s="74"/>
      <c r="F371" s="74"/>
      <c r="G371" s="77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2.75" customHeight="1" x14ac:dyDescent="0.2">
      <c r="A372" s="74"/>
      <c r="B372" s="74"/>
      <c r="C372" s="74"/>
      <c r="D372" s="74"/>
      <c r="E372" s="74"/>
      <c r="F372" s="74"/>
      <c r="G372" s="77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2.75" customHeight="1" x14ac:dyDescent="0.2">
      <c r="A373" s="74"/>
      <c r="B373" s="74"/>
      <c r="C373" s="74"/>
      <c r="D373" s="74"/>
      <c r="E373" s="74"/>
      <c r="F373" s="74"/>
      <c r="G373" s="77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2.75" customHeight="1" x14ac:dyDescent="0.2">
      <c r="A374" s="74"/>
      <c r="B374" s="74"/>
      <c r="C374" s="74"/>
      <c r="D374" s="74"/>
      <c r="E374" s="74"/>
      <c r="F374" s="74"/>
      <c r="G374" s="77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2.75" customHeight="1" x14ac:dyDescent="0.2">
      <c r="A375" s="74"/>
      <c r="B375" s="74"/>
      <c r="C375" s="74"/>
      <c r="D375" s="74"/>
      <c r="E375" s="74"/>
      <c r="F375" s="74"/>
      <c r="G375" s="77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2.75" customHeight="1" x14ac:dyDescent="0.2">
      <c r="A376" s="74"/>
      <c r="B376" s="74"/>
      <c r="C376" s="74"/>
      <c r="D376" s="74"/>
      <c r="E376" s="74"/>
      <c r="F376" s="74"/>
      <c r="G376" s="77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2.75" customHeight="1" x14ac:dyDescent="0.2">
      <c r="A377" s="74"/>
      <c r="B377" s="74"/>
      <c r="C377" s="74"/>
      <c r="D377" s="74"/>
      <c r="E377" s="74"/>
      <c r="F377" s="74"/>
      <c r="G377" s="77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2.75" customHeight="1" x14ac:dyDescent="0.2">
      <c r="A378" s="74"/>
      <c r="B378" s="74"/>
      <c r="C378" s="74"/>
      <c r="D378" s="74"/>
      <c r="E378" s="74"/>
      <c r="F378" s="74"/>
      <c r="G378" s="77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2.75" customHeight="1" x14ac:dyDescent="0.2">
      <c r="A379" s="74"/>
      <c r="B379" s="74"/>
      <c r="C379" s="74"/>
      <c r="D379" s="74"/>
      <c r="E379" s="74"/>
      <c r="F379" s="74"/>
      <c r="G379" s="77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2.75" customHeight="1" x14ac:dyDescent="0.2">
      <c r="A380" s="74"/>
      <c r="B380" s="74"/>
      <c r="C380" s="74"/>
      <c r="D380" s="74"/>
      <c r="E380" s="74"/>
      <c r="F380" s="74"/>
      <c r="G380" s="77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2.75" customHeight="1" x14ac:dyDescent="0.2">
      <c r="A381" s="74"/>
      <c r="B381" s="74"/>
      <c r="C381" s="74"/>
      <c r="D381" s="74"/>
      <c r="E381" s="74"/>
      <c r="F381" s="74"/>
      <c r="G381" s="77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2.75" customHeight="1" x14ac:dyDescent="0.2">
      <c r="A382" s="74"/>
      <c r="B382" s="74"/>
      <c r="C382" s="74"/>
      <c r="D382" s="74"/>
      <c r="E382" s="74"/>
      <c r="F382" s="74"/>
      <c r="G382" s="77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2.75" customHeight="1" x14ac:dyDescent="0.2">
      <c r="A383" s="74"/>
      <c r="B383" s="74"/>
      <c r="C383" s="74"/>
      <c r="D383" s="74"/>
      <c r="E383" s="74"/>
      <c r="F383" s="74"/>
      <c r="G383" s="77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2.75" customHeight="1" x14ac:dyDescent="0.2">
      <c r="A384" s="74"/>
      <c r="B384" s="74"/>
      <c r="C384" s="74"/>
      <c r="D384" s="74"/>
      <c r="E384" s="74"/>
      <c r="F384" s="74"/>
      <c r="G384" s="77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2.75" customHeight="1" x14ac:dyDescent="0.2">
      <c r="A385" s="74"/>
      <c r="B385" s="74"/>
      <c r="C385" s="74"/>
      <c r="D385" s="74"/>
      <c r="E385" s="74"/>
      <c r="F385" s="74"/>
      <c r="G385" s="77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2.75" customHeight="1" x14ac:dyDescent="0.2">
      <c r="A386" s="74"/>
      <c r="B386" s="74"/>
      <c r="C386" s="74"/>
      <c r="D386" s="74"/>
      <c r="E386" s="74"/>
      <c r="F386" s="74"/>
      <c r="G386" s="77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2.75" customHeight="1" x14ac:dyDescent="0.2">
      <c r="A387" s="74"/>
      <c r="B387" s="74"/>
      <c r="C387" s="74"/>
      <c r="D387" s="74"/>
      <c r="E387" s="74"/>
      <c r="F387" s="74"/>
      <c r="G387" s="77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2.75" customHeight="1" x14ac:dyDescent="0.2">
      <c r="A388" s="74"/>
      <c r="B388" s="74"/>
      <c r="C388" s="74"/>
      <c r="D388" s="74"/>
      <c r="E388" s="74"/>
      <c r="F388" s="74"/>
      <c r="G388" s="77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2.75" customHeight="1" x14ac:dyDescent="0.2">
      <c r="A389" s="74"/>
      <c r="B389" s="74"/>
      <c r="C389" s="74"/>
      <c r="D389" s="74"/>
      <c r="E389" s="74"/>
      <c r="F389" s="74"/>
      <c r="G389" s="77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2.75" customHeight="1" x14ac:dyDescent="0.2">
      <c r="A390" s="74"/>
      <c r="B390" s="74"/>
      <c r="C390" s="74"/>
      <c r="D390" s="74"/>
      <c r="E390" s="74"/>
      <c r="F390" s="74"/>
      <c r="G390" s="77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2.75" customHeight="1" x14ac:dyDescent="0.2">
      <c r="A391" s="74"/>
      <c r="B391" s="74"/>
      <c r="C391" s="74"/>
      <c r="D391" s="74"/>
      <c r="E391" s="74"/>
      <c r="F391" s="74"/>
      <c r="G391" s="77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2.75" customHeight="1" x14ac:dyDescent="0.2">
      <c r="A392" s="74"/>
      <c r="B392" s="74"/>
      <c r="C392" s="74"/>
      <c r="D392" s="74"/>
      <c r="E392" s="74"/>
      <c r="F392" s="74"/>
      <c r="G392" s="77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2.75" customHeight="1" x14ac:dyDescent="0.2">
      <c r="A393" s="74"/>
      <c r="B393" s="74"/>
      <c r="C393" s="74"/>
      <c r="D393" s="74"/>
      <c r="E393" s="74"/>
      <c r="F393" s="74"/>
      <c r="G393" s="77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2.75" customHeight="1" x14ac:dyDescent="0.2">
      <c r="A394" s="74"/>
      <c r="B394" s="74"/>
      <c r="C394" s="74"/>
      <c r="D394" s="74"/>
      <c r="E394" s="74"/>
      <c r="F394" s="74"/>
      <c r="G394" s="77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2.75" customHeight="1" x14ac:dyDescent="0.2">
      <c r="A395" s="74"/>
      <c r="B395" s="74"/>
      <c r="C395" s="74"/>
      <c r="D395" s="74"/>
      <c r="E395" s="74"/>
      <c r="F395" s="74"/>
      <c r="G395" s="77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2.75" customHeight="1" x14ac:dyDescent="0.2">
      <c r="A396" s="74"/>
      <c r="B396" s="74"/>
      <c r="C396" s="74"/>
      <c r="D396" s="74"/>
      <c r="E396" s="74"/>
      <c r="F396" s="74"/>
      <c r="G396" s="77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2.75" customHeight="1" x14ac:dyDescent="0.2">
      <c r="A397" s="74"/>
      <c r="B397" s="74"/>
      <c r="C397" s="74"/>
      <c r="D397" s="74"/>
      <c r="E397" s="74"/>
      <c r="F397" s="74"/>
      <c r="G397" s="77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2.75" customHeight="1" x14ac:dyDescent="0.2">
      <c r="A398" s="74"/>
      <c r="B398" s="74"/>
      <c r="C398" s="74"/>
      <c r="D398" s="74"/>
      <c r="E398" s="74"/>
      <c r="F398" s="74"/>
      <c r="G398" s="77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2.75" customHeight="1" x14ac:dyDescent="0.2">
      <c r="A399" s="74"/>
      <c r="B399" s="74"/>
      <c r="C399" s="74"/>
      <c r="D399" s="74"/>
      <c r="E399" s="74"/>
      <c r="F399" s="74"/>
      <c r="G399" s="77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2.75" customHeight="1" x14ac:dyDescent="0.2">
      <c r="A400" s="74"/>
      <c r="B400" s="74"/>
      <c r="C400" s="74"/>
      <c r="D400" s="74"/>
      <c r="E400" s="74"/>
      <c r="F400" s="74"/>
      <c r="G400" s="77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2.75" customHeight="1" x14ac:dyDescent="0.2">
      <c r="A401" s="74"/>
      <c r="B401" s="74"/>
      <c r="C401" s="74"/>
      <c r="D401" s="74"/>
      <c r="E401" s="74"/>
      <c r="F401" s="74"/>
      <c r="G401" s="77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2.75" customHeight="1" x14ac:dyDescent="0.2">
      <c r="A402" s="74"/>
      <c r="B402" s="74"/>
      <c r="C402" s="74"/>
      <c r="D402" s="74"/>
      <c r="E402" s="74"/>
      <c r="F402" s="74"/>
      <c r="G402" s="77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2.75" customHeight="1" x14ac:dyDescent="0.2">
      <c r="A403" s="74"/>
      <c r="B403" s="74"/>
      <c r="C403" s="74"/>
      <c r="D403" s="74"/>
      <c r="E403" s="74"/>
      <c r="F403" s="74"/>
      <c r="G403" s="77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2.75" customHeight="1" x14ac:dyDescent="0.2">
      <c r="A404" s="74"/>
      <c r="B404" s="74"/>
      <c r="C404" s="74"/>
      <c r="D404" s="74"/>
      <c r="E404" s="74"/>
      <c r="F404" s="74"/>
      <c r="G404" s="77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2.75" customHeight="1" x14ac:dyDescent="0.2">
      <c r="A405" s="74"/>
      <c r="B405" s="74"/>
      <c r="C405" s="74"/>
      <c r="D405" s="74"/>
      <c r="E405" s="74"/>
      <c r="F405" s="74"/>
      <c r="G405" s="77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2.75" customHeight="1" x14ac:dyDescent="0.2">
      <c r="A406" s="74"/>
      <c r="B406" s="74"/>
      <c r="C406" s="74"/>
      <c r="D406" s="74"/>
      <c r="E406" s="74"/>
      <c r="F406" s="74"/>
      <c r="G406" s="77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2.75" customHeight="1" x14ac:dyDescent="0.2">
      <c r="A407" s="74"/>
      <c r="B407" s="74"/>
      <c r="C407" s="74"/>
      <c r="D407" s="74"/>
      <c r="E407" s="74"/>
      <c r="F407" s="74"/>
      <c r="G407" s="77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2.75" customHeight="1" x14ac:dyDescent="0.2">
      <c r="A408" s="74"/>
      <c r="B408" s="74"/>
      <c r="C408" s="74"/>
      <c r="D408" s="74"/>
      <c r="E408" s="74"/>
      <c r="F408" s="74"/>
      <c r="G408" s="77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2.75" customHeight="1" x14ac:dyDescent="0.2">
      <c r="A409" s="74"/>
      <c r="B409" s="74"/>
      <c r="C409" s="74"/>
      <c r="D409" s="74"/>
      <c r="E409" s="74"/>
      <c r="F409" s="74"/>
      <c r="G409" s="77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2.75" customHeight="1" x14ac:dyDescent="0.2">
      <c r="A410" s="74"/>
      <c r="B410" s="74"/>
      <c r="C410" s="74"/>
      <c r="D410" s="74"/>
      <c r="E410" s="74"/>
      <c r="F410" s="74"/>
      <c r="G410" s="77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2.75" customHeight="1" x14ac:dyDescent="0.2">
      <c r="A411" s="74"/>
      <c r="B411" s="74"/>
      <c r="C411" s="74"/>
      <c r="D411" s="74"/>
      <c r="E411" s="74"/>
      <c r="F411" s="74"/>
      <c r="G411" s="77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2.75" customHeight="1" x14ac:dyDescent="0.2">
      <c r="A412" s="74"/>
      <c r="B412" s="74"/>
      <c r="C412" s="74"/>
      <c r="D412" s="74"/>
      <c r="E412" s="74"/>
      <c r="F412" s="74"/>
      <c r="G412" s="77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2.75" customHeight="1" x14ac:dyDescent="0.2">
      <c r="A413" s="74"/>
      <c r="B413" s="74"/>
      <c r="C413" s="74"/>
      <c r="D413" s="74"/>
      <c r="E413" s="74"/>
      <c r="F413" s="74"/>
      <c r="G413" s="77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2.75" customHeight="1" x14ac:dyDescent="0.2">
      <c r="A414" s="74"/>
      <c r="B414" s="74"/>
      <c r="C414" s="74"/>
      <c r="D414" s="74"/>
      <c r="E414" s="74"/>
      <c r="F414" s="74"/>
      <c r="G414" s="77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2.75" customHeight="1" x14ac:dyDescent="0.2">
      <c r="A415" s="74"/>
      <c r="B415" s="74"/>
      <c r="C415" s="74"/>
      <c r="D415" s="74"/>
      <c r="E415" s="74"/>
      <c r="F415" s="74"/>
      <c r="G415" s="77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2.75" customHeight="1" x14ac:dyDescent="0.2">
      <c r="A416" s="74"/>
      <c r="B416" s="74"/>
      <c r="C416" s="74"/>
      <c r="D416" s="74"/>
      <c r="E416" s="74"/>
      <c r="F416" s="74"/>
      <c r="G416" s="77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2.75" customHeight="1" x14ac:dyDescent="0.2">
      <c r="A417" s="74"/>
      <c r="B417" s="74"/>
      <c r="C417" s="74"/>
      <c r="D417" s="74"/>
      <c r="E417" s="74"/>
      <c r="F417" s="74"/>
      <c r="G417" s="77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2.75" customHeight="1" x14ac:dyDescent="0.2">
      <c r="A418" s="74"/>
      <c r="B418" s="74"/>
      <c r="C418" s="74"/>
      <c r="D418" s="74"/>
      <c r="E418" s="74"/>
      <c r="F418" s="74"/>
      <c r="G418" s="77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2.75" customHeight="1" x14ac:dyDescent="0.2">
      <c r="A419" s="74"/>
      <c r="B419" s="74"/>
      <c r="C419" s="74"/>
      <c r="D419" s="74"/>
      <c r="E419" s="74"/>
      <c r="F419" s="74"/>
      <c r="G419" s="77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2.75" customHeight="1" x14ac:dyDescent="0.2">
      <c r="A420" s="74"/>
      <c r="B420" s="74"/>
      <c r="C420" s="74"/>
      <c r="D420" s="74"/>
      <c r="E420" s="74"/>
      <c r="F420" s="74"/>
      <c r="G420" s="77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2.75" customHeight="1" x14ac:dyDescent="0.2">
      <c r="A421" s="74"/>
      <c r="B421" s="74"/>
      <c r="C421" s="74"/>
      <c r="D421" s="74"/>
      <c r="E421" s="74"/>
      <c r="F421" s="74"/>
      <c r="G421" s="77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2.75" customHeight="1" x14ac:dyDescent="0.2">
      <c r="A422" s="74"/>
      <c r="B422" s="74"/>
      <c r="C422" s="74"/>
      <c r="D422" s="74"/>
      <c r="E422" s="74"/>
      <c r="F422" s="74"/>
      <c r="G422" s="77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2.75" customHeight="1" x14ac:dyDescent="0.2">
      <c r="A423" s="74"/>
      <c r="B423" s="74"/>
      <c r="C423" s="74"/>
      <c r="D423" s="74"/>
      <c r="E423" s="74"/>
      <c r="F423" s="74"/>
      <c r="G423" s="77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2.75" customHeight="1" x14ac:dyDescent="0.2">
      <c r="A424" s="74"/>
      <c r="B424" s="74"/>
      <c r="C424" s="74"/>
      <c r="D424" s="74"/>
      <c r="E424" s="74"/>
      <c r="F424" s="74"/>
      <c r="G424" s="77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2.75" customHeight="1" x14ac:dyDescent="0.2">
      <c r="A425" s="74"/>
      <c r="B425" s="74"/>
      <c r="C425" s="74"/>
      <c r="D425" s="74"/>
      <c r="E425" s="74"/>
      <c r="F425" s="74"/>
      <c r="G425" s="77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2.75" customHeight="1" x14ac:dyDescent="0.2">
      <c r="A426" s="74"/>
      <c r="B426" s="74"/>
      <c r="C426" s="74"/>
      <c r="D426" s="74"/>
      <c r="E426" s="74"/>
      <c r="F426" s="74"/>
      <c r="G426" s="77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2.75" customHeight="1" x14ac:dyDescent="0.2">
      <c r="A427" s="74"/>
      <c r="B427" s="74"/>
      <c r="C427" s="74"/>
      <c r="D427" s="74"/>
      <c r="E427" s="74"/>
      <c r="F427" s="74"/>
      <c r="G427" s="77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2.75" customHeight="1" x14ac:dyDescent="0.2">
      <c r="A428" s="74"/>
      <c r="B428" s="74"/>
      <c r="C428" s="74"/>
      <c r="D428" s="74"/>
      <c r="E428" s="74"/>
      <c r="F428" s="74"/>
      <c r="G428" s="77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2.75" customHeight="1" x14ac:dyDescent="0.2">
      <c r="A429" s="74"/>
      <c r="B429" s="74"/>
      <c r="C429" s="74"/>
      <c r="D429" s="74"/>
      <c r="E429" s="74"/>
      <c r="F429" s="74"/>
      <c r="G429" s="77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2.75" customHeight="1" x14ac:dyDescent="0.2">
      <c r="A430" s="74"/>
      <c r="B430" s="74"/>
      <c r="C430" s="74"/>
      <c r="D430" s="74"/>
      <c r="E430" s="74"/>
      <c r="F430" s="74"/>
      <c r="G430" s="77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2.75" customHeight="1" x14ac:dyDescent="0.2">
      <c r="A431" s="74"/>
      <c r="B431" s="74"/>
      <c r="C431" s="74"/>
      <c r="D431" s="74"/>
      <c r="E431" s="74"/>
      <c r="F431" s="74"/>
      <c r="G431" s="77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2.75" customHeight="1" x14ac:dyDescent="0.2">
      <c r="A432" s="74"/>
      <c r="B432" s="74"/>
      <c r="C432" s="74"/>
      <c r="D432" s="74"/>
      <c r="E432" s="74"/>
      <c r="F432" s="74"/>
      <c r="G432" s="77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2.75" customHeight="1" x14ac:dyDescent="0.2">
      <c r="A433" s="74"/>
      <c r="B433" s="74"/>
      <c r="C433" s="74"/>
      <c r="D433" s="74"/>
      <c r="E433" s="74"/>
      <c r="F433" s="74"/>
      <c r="G433" s="77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2.75" customHeight="1" x14ac:dyDescent="0.2">
      <c r="A434" s="74"/>
      <c r="B434" s="74"/>
      <c r="C434" s="74"/>
      <c r="D434" s="74"/>
      <c r="E434" s="74"/>
      <c r="F434" s="74"/>
      <c r="G434" s="77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2.75" customHeight="1" x14ac:dyDescent="0.2">
      <c r="A435" s="74"/>
      <c r="B435" s="74"/>
      <c r="C435" s="74"/>
      <c r="D435" s="74"/>
      <c r="E435" s="74"/>
      <c r="F435" s="74"/>
      <c r="G435" s="77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2.75" customHeight="1" x14ac:dyDescent="0.2">
      <c r="A436" s="74"/>
      <c r="B436" s="74"/>
      <c r="C436" s="74"/>
      <c r="D436" s="74"/>
      <c r="E436" s="74"/>
      <c r="F436" s="74"/>
      <c r="G436" s="77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2.75" customHeight="1" x14ac:dyDescent="0.2">
      <c r="A437" s="74"/>
      <c r="B437" s="74"/>
      <c r="C437" s="74"/>
      <c r="D437" s="74"/>
      <c r="E437" s="74"/>
      <c r="F437" s="74"/>
      <c r="G437" s="77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2.75" customHeight="1" x14ac:dyDescent="0.2">
      <c r="A438" s="74"/>
      <c r="B438" s="74"/>
      <c r="C438" s="74"/>
      <c r="D438" s="74"/>
      <c r="E438" s="74"/>
      <c r="F438" s="74"/>
      <c r="G438" s="77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2.75" customHeight="1" x14ac:dyDescent="0.2">
      <c r="A439" s="74"/>
      <c r="B439" s="74"/>
      <c r="C439" s="74"/>
      <c r="D439" s="74"/>
      <c r="E439" s="74"/>
      <c r="F439" s="74"/>
      <c r="G439" s="77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2.75" customHeight="1" x14ac:dyDescent="0.2">
      <c r="A440" s="74"/>
      <c r="B440" s="74"/>
      <c r="C440" s="74"/>
      <c r="D440" s="74"/>
      <c r="E440" s="74"/>
      <c r="F440" s="74"/>
      <c r="G440" s="77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2.75" customHeight="1" x14ac:dyDescent="0.2">
      <c r="A441" s="74"/>
      <c r="B441" s="74"/>
      <c r="C441" s="74"/>
      <c r="D441" s="74"/>
      <c r="E441" s="74"/>
      <c r="F441" s="74"/>
      <c r="G441" s="77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2.75" customHeight="1" x14ac:dyDescent="0.2">
      <c r="A442" s="74"/>
      <c r="B442" s="74"/>
      <c r="C442" s="74"/>
      <c r="D442" s="74"/>
      <c r="E442" s="74"/>
      <c r="F442" s="74"/>
      <c r="G442" s="77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2.75" customHeight="1" x14ac:dyDescent="0.2">
      <c r="A443" s="74"/>
      <c r="B443" s="74"/>
      <c r="C443" s="74"/>
      <c r="D443" s="74"/>
      <c r="E443" s="74"/>
      <c r="F443" s="74"/>
      <c r="G443" s="77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2.75" customHeight="1" x14ac:dyDescent="0.2">
      <c r="A444" s="74"/>
      <c r="B444" s="74"/>
      <c r="C444" s="74"/>
      <c r="D444" s="74"/>
      <c r="E444" s="74"/>
      <c r="F444" s="74"/>
      <c r="G444" s="77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2.75" customHeight="1" x14ac:dyDescent="0.2">
      <c r="A445" s="74"/>
      <c r="B445" s="74"/>
      <c r="C445" s="74"/>
      <c r="D445" s="74"/>
      <c r="E445" s="74"/>
      <c r="F445" s="74"/>
      <c r="G445" s="77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2.75" customHeight="1" x14ac:dyDescent="0.2">
      <c r="A446" s="74"/>
      <c r="B446" s="74"/>
      <c r="C446" s="74"/>
      <c r="D446" s="74"/>
      <c r="E446" s="74"/>
      <c r="F446" s="74"/>
      <c r="G446" s="77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2.75" customHeight="1" x14ac:dyDescent="0.2">
      <c r="A447" s="74"/>
      <c r="B447" s="74"/>
      <c r="C447" s="74"/>
      <c r="D447" s="74"/>
      <c r="E447" s="74"/>
      <c r="F447" s="74"/>
      <c r="G447" s="77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2.75" customHeight="1" x14ac:dyDescent="0.2">
      <c r="A448" s="74"/>
      <c r="B448" s="74"/>
      <c r="C448" s="74"/>
      <c r="D448" s="74"/>
      <c r="E448" s="74"/>
      <c r="F448" s="74"/>
      <c r="G448" s="77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2.75" customHeight="1" x14ac:dyDescent="0.2">
      <c r="A449" s="74"/>
      <c r="B449" s="74"/>
      <c r="C449" s="74"/>
      <c r="D449" s="74"/>
      <c r="E449" s="74"/>
      <c r="F449" s="74"/>
      <c r="G449" s="77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2.75" customHeight="1" x14ac:dyDescent="0.2">
      <c r="A450" s="74"/>
      <c r="B450" s="74"/>
      <c r="C450" s="74"/>
      <c r="D450" s="74"/>
      <c r="E450" s="74"/>
      <c r="F450" s="74"/>
      <c r="G450" s="77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2.75" customHeight="1" x14ac:dyDescent="0.2">
      <c r="A451" s="74"/>
      <c r="B451" s="74"/>
      <c r="C451" s="74"/>
      <c r="D451" s="74"/>
      <c r="E451" s="74"/>
      <c r="F451" s="74"/>
      <c r="G451" s="77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2.75" customHeight="1" x14ac:dyDescent="0.2">
      <c r="A452" s="74"/>
      <c r="B452" s="74"/>
      <c r="C452" s="74"/>
      <c r="D452" s="74"/>
      <c r="E452" s="74"/>
      <c r="F452" s="74"/>
      <c r="G452" s="77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2.75" customHeight="1" x14ac:dyDescent="0.2">
      <c r="A453" s="74"/>
      <c r="B453" s="74"/>
      <c r="C453" s="74"/>
      <c r="D453" s="74"/>
      <c r="E453" s="74"/>
      <c r="F453" s="74"/>
      <c r="G453" s="77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2.75" customHeight="1" x14ac:dyDescent="0.2">
      <c r="A454" s="74"/>
      <c r="B454" s="74"/>
      <c r="C454" s="74"/>
      <c r="D454" s="74"/>
      <c r="E454" s="74"/>
      <c r="F454" s="74"/>
      <c r="G454" s="77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2.75" customHeight="1" x14ac:dyDescent="0.2">
      <c r="A455" s="74"/>
      <c r="B455" s="74"/>
      <c r="C455" s="74"/>
      <c r="D455" s="74"/>
      <c r="E455" s="74"/>
      <c r="F455" s="74"/>
      <c r="G455" s="77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2.75" customHeight="1" x14ac:dyDescent="0.2">
      <c r="A456" s="74"/>
      <c r="B456" s="74"/>
      <c r="C456" s="74"/>
      <c r="D456" s="74"/>
      <c r="E456" s="74"/>
      <c r="F456" s="74"/>
      <c r="G456" s="77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2.75" customHeight="1" x14ac:dyDescent="0.2">
      <c r="A457" s="74"/>
      <c r="B457" s="74"/>
      <c r="C457" s="74"/>
      <c r="D457" s="74"/>
      <c r="E457" s="74"/>
      <c r="F457" s="74"/>
      <c r="G457" s="77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2.75" customHeight="1" x14ac:dyDescent="0.2">
      <c r="A458" s="74"/>
      <c r="B458" s="74"/>
      <c r="C458" s="74"/>
      <c r="D458" s="74"/>
      <c r="E458" s="74"/>
      <c r="F458" s="74"/>
      <c r="G458" s="77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2.75" customHeight="1" x14ac:dyDescent="0.2">
      <c r="A459" s="74"/>
      <c r="B459" s="74"/>
      <c r="C459" s="74"/>
      <c r="D459" s="74"/>
      <c r="E459" s="74"/>
      <c r="F459" s="74"/>
      <c r="G459" s="77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2.75" customHeight="1" x14ac:dyDescent="0.2">
      <c r="A460" s="74"/>
      <c r="B460" s="74"/>
      <c r="C460" s="74"/>
      <c r="D460" s="74"/>
      <c r="E460" s="74"/>
      <c r="F460" s="74"/>
      <c r="G460" s="77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2.75" customHeight="1" x14ac:dyDescent="0.2">
      <c r="A461" s="74"/>
      <c r="B461" s="74"/>
      <c r="C461" s="74"/>
      <c r="D461" s="74"/>
      <c r="E461" s="74"/>
      <c r="F461" s="74"/>
      <c r="G461" s="77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2.75" customHeight="1" x14ac:dyDescent="0.2">
      <c r="A462" s="74"/>
      <c r="B462" s="74"/>
      <c r="C462" s="74"/>
      <c r="D462" s="74"/>
      <c r="E462" s="74"/>
      <c r="F462" s="74"/>
      <c r="G462" s="77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2.75" customHeight="1" x14ac:dyDescent="0.2">
      <c r="A463" s="74"/>
      <c r="B463" s="74"/>
      <c r="C463" s="74"/>
      <c r="D463" s="74"/>
      <c r="E463" s="74"/>
      <c r="F463" s="74"/>
      <c r="G463" s="77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2.75" customHeight="1" x14ac:dyDescent="0.2">
      <c r="A464" s="74"/>
      <c r="B464" s="74"/>
      <c r="C464" s="74"/>
      <c r="D464" s="74"/>
      <c r="E464" s="74"/>
      <c r="F464" s="74"/>
      <c r="G464" s="77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2.75" customHeight="1" x14ac:dyDescent="0.2">
      <c r="A465" s="74"/>
      <c r="B465" s="74"/>
      <c r="C465" s="74"/>
      <c r="D465" s="74"/>
      <c r="E465" s="74"/>
      <c r="F465" s="74"/>
      <c r="G465" s="77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2.75" customHeight="1" x14ac:dyDescent="0.2">
      <c r="A466" s="74"/>
      <c r="B466" s="74"/>
      <c r="C466" s="74"/>
      <c r="D466" s="74"/>
      <c r="E466" s="74"/>
      <c r="F466" s="74"/>
      <c r="G466" s="77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2.75" customHeight="1" x14ac:dyDescent="0.2">
      <c r="A467" s="74"/>
      <c r="B467" s="74"/>
      <c r="C467" s="74"/>
      <c r="D467" s="74"/>
      <c r="E467" s="74"/>
      <c r="F467" s="74"/>
      <c r="G467" s="77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2.75" customHeight="1" x14ac:dyDescent="0.2">
      <c r="A468" s="74"/>
      <c r="B468" s="74"/>
      <c r="C468" s="74"/>
      <c r="D468" s="74"/>
      <c r="E468" s="74"/>
      <c r="F468" s="74"/>
      <c r="G468" s="77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2.75" customHeight="1" x14ac:dyDescent="0.2">
      <c r="A469" s="74"/>
      <c r="B469" s="74"/>
      <c r="C469" s="74"/>
      <c r="D469" s="74"/>
      <c r="E469" s="74"/>
      <c r="F469" s="74"/>
      <c r="G469" s="77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2.75" customHeight="1" x14ac:dyDescent="0.2">
      <c r="A470" s="74"/>
      <c r="B470" s="74"/>
      <c r="C470" s="74"/>
      <c r="D470" s="74"/>
      <c r="E470" s="74"/>
      <c r="F470" s="74"/>
      <c r="G470" s="77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2.75" customHeight="1" x14ac:dyDescent="0.2">
      <c r="A471" s="74"/>
      <c r="B471" s="74"/>
      <c r="C471" s="74"/>
      <c r="D471" s="74"/>
      <c r="E471" s="74"/>
      <c r="F471" s="74"/>
      <c r="G471" s="77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2.75" customHeight="1" x14ac:dyDescent="0.2">
      <c r="A472" s="74"/>
      <c r="B472" s="74"/>
      <c r="C472" s="74"/>
      <c r="D472" s="74"/>
      <c r="E472" s="74"/>
      <c r="F472" s="74"/>
      <c r="G472" s="77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2.75" customHeight="1" x14ac:dyDescent="0.2">
      <c r="A473" s="74"/>
      <c r="B473" s="74"/>
      <c r="C473" s="74"/>
      <c r="D473" s="74"/>
      <c r="E473" s="74"/>
      <c r="F473" s="74"/>
      <c r="G473" s="77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2.75" customHeight="1" x14ac:dyDescent="0.2">
      <c r="A474" s="74"/>
      <c r="B474" s="74"/>
      <c r="C474" s="74"/>
      <c r="D474" s="74"/>
      <c r="E474" s="74"/>
      <c r="F474" s="74"/>
      <c r="G474" s="77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2.75" customHeight="1" x14ac:dyDescent="0.2">
      <c r="A475" s="74"/>
      <c r="B475" s="74"/>
      <c r="C475" s="74"/>
      <c r="D475" s="74"/>
      <c r="E475" s="74"/>
      <c r="F475" s="74"/>
      <c r="G475" s="77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2.75" customHeight="1" x14ac:dyDescent="0.2">
      <c r="A476" s="74"/>
      <c r="B476" s="74"/>
      <c r="C476" s="74"/>
      <c r="D476" s="74"/>
      <c r="E476" s="74"/>
      <c r="F476" s="74"/>
      <c r="G476" s="77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2.75" customHeight="1" x14ac:dyDescent="0.2">
      <c r="A477" s="74"/>
      <c r="B477" s="74"/>
      <c r="C477" s="74"/>
      <c r="D477" s="74"/>
      <c r="E477" s="74"/>
      <c r="F477" s="74"/>
      <c r="G477" s="77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2.75" customHeight="1" x14ac:dyDescent="0.2">
      <c r="A478" s="74"/>
      <c r="B478" s="74"/>
      <c r="C478" s="74"/>
      <c r="D478" s="74"/>
      <c r="E478" s="74"/>
      <c r="F478" s="74"/>
      <c r="G478" s="77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2.75" customHeight="1" x14ac:dyDescent="0.2">
      <c r="A479" s="74"/>
      <c r="B479" s="74"/>
      <c r="C479" s="74"/>
      <c r="D479" s="74"/>
      <c r="E479" s="74"/>
      <c r="F479" s="74"/>
      <c r="G479" s="77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2.75" customHeight="1" x14ac:dyDescent="0.2">
      <c r="A480" s="74"/>
      <c r="B480" s="74"/>
      <c r="C480" s="74"/>
      <c r="D480" s="74"/>
      <c r="E480" s="74"/>
      <c r="F480" s="74"/>
      <c r="G480" s="77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2.75" customHeight="1" x14ac:dyDescent="0.2">
      <c r="A481" s="74"/>
      <c r="B481" s="74"/>
      <c r="C481" s="74"/>
      <c r="D481" s="74"/>
      <c r="E481" s="74"/>
      <c r="F481" s="74"/>
      <c r="G481" s="77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2.75" customHeight="1" x14ac:dyDescent="0.2">
      <c r="A482" s="74"/>
      <c r="B482" s="74"/>
      <c r="C482" s="74"/>
      <c r="D482" s="74"/>
      <c r="E482" s="74"/>
      <c r="F482" s="74"/>
      <c r="G482" s="77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2.75" customHeight="1" x14ac:dyDescent="0.2">
      <c r="A483" s="74"/>
      <c r="B483" s="74"/>
      <c r="C483" s="74"/>
      <c r="D483" s="74"/>
      <c r="E483" s="74"/>
      <c r="F483" s="74"/>
      <c r="G483" s="77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2.75" customHeight="1" x14ac:dyDescent="0.2">
      <c r="A484" s="74"/>
      <c r="B484" s="74"/>
      <c r="C484" s="74"/>
      <c r="D484" s="74"/>
      <c r="E484" s="74"/>
      <c r="F484" s="74"/>
      <c r="G484" s="77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2.75" customHeight="1" x14ac:dyDescent="0.2">
      <c r="A485" s="74"/>
      <c r="B485" s="74"/>
      <c r="C485" s="74"/>
      <c r="D485" s="74"/>
      <c r="E485" s="74"/>
      <c r="F485" s="74"/>
      <c r="G485" s="77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2.75" customHeight="1" x14ac:dyDescent="0.2">
      <c r="A486" s="74"/>
      <c r="B486" s="74"/>
      <c r="C486" s="74"/>
      <c r="D486" s="74"/>
      <c r="E486" s="74"/>
      <c r="F486" s="74"/>
      <c r="G486" s="77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2.75" customHeight="1" x14ac:dyDescent="0.2">
      <c r="A487" s="74"/>
      <c r="B487" s="74"/>
      <c r="C487" s="74"/>
      <c r="D487" s="74"/>
      <c r="E487" s="74"/>
      <c r="F487" s="74"/>
      <c r="G487" s="77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2.75" customHeight="1" x14ac:dyDescent="0.2">
      <c r="A488" s="74"/>
      <c r="B488" s="74"/>
      <c r="C488" s="74"/>
      <c r="D488" s="74"/>
      <c r="E488" s="74"/>
      <c r="F488" s="74"/>
      <c r="G488" s="77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2.75" customHeight="1" x14ac:dyDescent="0.2">
      <c r="A489" s="74"/>
      <c r="B489" s="74"/>
      <c r="C489" s="74"/>
      <c r="D489" s="74"/>
      <c r="E489" s="74"/>
      <c r="F489" s="74"/>
      <c r="G489" s="77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2.75" customHeight="1" x14ac:dyDescent="0.2">
      <c r="A490" s="74"/>
      <c r="B490" s="74"/>
      <c r="C490" s="74"/>
      <c r="D490" s="74"/>
      <c r="E490" s="74"/>
      <c r="F490" s="74"/>
      <c r="G490" s="77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2.75" customHeight="1" x14ac:dyDescent="0.2">
      <c r="A491" s="74"/>
      <c r="B491" s="74"/>
      <c r="C491" s="74"/>
      <c r="D491" s="74"/>
      <c r="E491" s="74"/>
      <c r="F491" s="74"/>
      <c r="G491" s="77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2.75" customHeight="1" x14ac:dyDescent="0.2">
      <c r="A492" s="74"/>
      <c r="B492" s="74"/>
      <c r="C492" s="74"/>
      <c r="D492" s="74"/>
      <c r="E492" s="74"/>
      <c r="F492" s="74"/>
      <c r="G492" s="77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2.75" customHeight="1" x14ac:dyDescent="0.2">
      <c r="A493" s="74"/>
      <c r="B493" s="74"/>
      <c r="C493" s="74"/>
      <c r="D493" s="74"/>
      <c r="E493" s="74"/>
      <c r="F493" s="74"/>
      <c r="G493" s="77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2.75" customHeight="1" x14ac:dyDescent="0.2">
      <c r="A494" s="74"/>
      <c r="B494" s="74"/>
      <c r="C494" s="74"/>
      <c r="D494" s="74"/>
      <c r="E494" s="74"/>
      <c r="F494" s="74"/>
      <c r="G494" s="77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2.75" customHeight="1" x14ac:dyDescent="0.2">
      <c r="A495" s="74"/>
      <c r="B495" s="74"/>
      <c r="C495" s="74"/>
      <c r="D495" s="74"/>
      <c r="E495" s="74"/>
      <c r="F495" s="74"/>
      <c r="G495" s="77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2.75" customHeight="1" x14ac:dyDescent="0.2">
      <c r="A496" s="74"/>
      <c r="B496" s="74"/>
      <c r="C496" s="74"/>
      <c r="D496" s="74"/>
      <c r="E496" s="74"/>
      <c r="F496" s="74"/>
      <c r="G496" s="77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2.75" customHeight="1" x14ac:dyDescent="0.2">
      <c r="A497" s="74"/>
      <c r="B497" s="74"/>
      <c r="C497" s="74"/>
      <c r="D497" s="74"/>
      <c r="E497" s="74"/>
      <c r="F497" s="74"/>
      <c r="G497" s="77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2.75" customHeight="1" x14ac:dyDescent="0.2">
      <c r="A498" s="74"/>
      <c r="B498" s="74"/>
      <c r="C498" s="74"/>
      <c r="D498" s="74"/>
      <c r="E498" s="74"/>
      <c r="F498" s="74"/>
      <c r="G498" s="77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2.75" customHeight="1" x14ac:dyDescent="0.2">
      <c r="A499" s="74"/>
      <c r="B499" s="74"/>
      <c r="C499" s="74"/>
      <c r="D499" s="74"/>
      <c r="E499" s="74"/>
      <c r="F499" s="74"/>
      <c r="G499" s="77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2.75" customHeight="1" x14ac:dyDescent="0.2">
      <c r="A500" s="74"/>
      <c r="B500" s="74"/>
      <c r="C500" s="74"/>
      <c r="D500" s="74"/>
      <c r="E500" s="74"/>
      <c r="F500" s="74"/>
      <c r="G500" s="77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2.75" customHeight="1" x14ac:dyDescent="0.2">
      <c r="A501" s="74"/>
      <c r="B501" s="74"/>
      <c r="C501" s="74"/>
      <c r="D501" s="74"/>
      <c r="E501" s="74"/>
      <c r="F501" s="74"/>
      <c r="G501" s="77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2.75" customHeight="1" x14ac:dyDescent="0.2">
      <c r="A502" s="74"/>
      <c r="B502" s="74"/>
      <c r="C502" s="74"/>
      <c r="D502" s="74"/>
      <c r="E502" s="74"/>
      <c r="F502" s="74"/>
      <c r="G502" s="77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2.75" customHeight="1" x14ac:dyDescent="0.2">
      <c r="A503" s="74"/>
      <c r="B503" s="74"/>
      <c r="C503" s="74"/>
      <c r="D503" s="74"/>
      <c r="E503" s="74"/>
      <c r="F503" s="74"/>
      <c r="G503" s="77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2.75" customHeight="1" x14ac:dyDescent="0.2">
      <c r="A504" s="74"/>
      <c r="B504" s="74"/>
      <c r="C504" s="74"/>
      <c r="D504" s="74"/>
      <c r="E504" s="74"/>
      <c r="F504" s="74"/>
      <c r="G504" s="77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2.75" customHeight="1" x14ac:dyDescent="0.2">
      <c r="A505" s="74"/>
      <c r="B505" s="74"/>
      <c r="C505" s="74"/>
      <c r="D505" s="74"/>
      <c r="E505" s="74"/>
      <c r="F505" s="74"/>
      <c r="G505" s="77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2.75" customHeight="1" x14ac:dyDescent="0.2">
      <c r="A506" s="74"/>
      <c r="B506" s="74"/>
      <c r="C506" s="74"/>
      <c r="D506" s="74"/>
      <c r="E506" s="74"/>
      <c r="F506" s="74"/>
      <c r="G506" s="77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2.75" customHeight="1" x14ac:dyDescent="0.2">
      <c r="A507" s="74"/>
      <c r="B507" s="74"/>
      <c r="C507" s="74"/>
      <c r="D507" s="74"/>
      <c r="E507" s="74"/>
      <c r="F507" s="74"/>
      <c r="G507" s="77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2.75" customHeight="1" x14ac:dyDescent="0.2">
      <c r="A508" s="74"/>
      <c r="B508" s="74"/>
      <c r="C508" s="74"/>
      <c r="D508" s="74"/>
      <c r="E508" s="74"/>
      <c r="F508" s="74"/>
      <c r="G508" s="77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2.75" customHeight="1" x14ac:dyDescent="0.2">
      <c r="A509" s="74"/>
      <c r="B509" s="74"/>
      <c r="C509" s="74"/>
      <c r="D509" s="74"/>
      <c r="E509" s="74"/>
      <c r="F509" s="74"/>
      <c r="G509" s="77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2.75" customHeight="1" x14ac:dyDescent="0.2">
      <c r="A510" s="74"/>
      <c r="B510" s="74"/>
      <c r="C510" s="74"/>
      <c r="D510" s="74"/>
      <c r="E510" s="74"/>
      <c r="F510" s="74"/>
      <c r="G510" s="77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2.75" customHeight="1" x14ac:dyDescent="0.2">
      <c r="A511" s="74"/>
      <c r="B511" s="74"/>
      <c r="C511" s="74"/>
      <c r="D511" s="74"/>
      <c r="E511" s="74"/>
      <c r="F511" s="74"/>
      <c r="G511" s="77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2.75" customHeight="1" x14ac:dyDescent="0.2">
      <c r="A512" s="74"/>
      <c r="B512" s="74"/>
      <c r="C512" s="74"/>
      <c r="D512" s="74"/>
      <c r="E512" s="74"/>
      <c r="F512" s="74"/>
      <c r="G512" s="77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2.75" customHeight="1" x14ac:dyDescent="0.2">
      <c r="A513" s="74"/>
      <c r="B513" s="74"/>
      <c r="C513" s="74"/>
      <c r="D513" s="74"/>
      <c r="E513" s="74"/>
      <c r="F513" s="74"/>
      <c r="G513" s="77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2.75" customHeight="1" x14ac:dyDescent="0.2">
      <c r="A514" s="74"/>
      <c r="B514" s="74"/>
      <c r="C514" s="74"/>
      <c r="D514" s="74"/>
      <c r="E514" s="74"/>
      <c r="F514" s="74"/>
      <c r="G514" s="77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2.75" customHeight="1" x14ac:dyDescent="0.2">
      <c r="A515" s="74"/>
      <c r="B515" s="74"/>
      <c r="C515" s="74"/>
      <c r="D515" s="74"/>
      <c r="E515" s="74"/>
      <c r="F515" s="74"/>
      <c r="G515" s="77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2.75" customHeight="1" x14ac:dyDescent="0.2">
      <c r="A516" s="74"/>
      <c r="B516" s="74"/>
      <c r="C516" s="74"/>
      <c r="D516" s="74"/>
      <c r="E516" s="74"/>
      <c r="F516" s="74"/>
      <c r="G516" s="77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2.75" customHeight="1" x14ac:dyDescent="0.2">
      <c r="A517" s="74"/>
      <c r="B517" s="74"/>
      <c r="C517" s="74"/>
      <c r="D517" s="74"/>
      <c r="E517" s="74"/>
      <c r="F517" s="74"/>
      <c r="G517" s="77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2.75" customHeight="1" x14ac:dyDescent="0.2">
      <c r="A518" s="74"/>
      <c r="B518" s="74"/>
      <c r="C518" s="74"/>
      <c r="D518" s="74"/>
      <c r="E518" s="74"/>
      <c r="F518" s="74"/>
      <c r="G518" s="77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2.75" customHeight="1" x14ac:dyDescent="0.2">
      <c r="A519" s="74"/>
      <c r="B519" s="74"/>
      <c r="C519" s="74"/>
      <c r="D519" s="74"/>
      <c r="E519" s="74"/>
      <c r="F519" s="74"/>
      <c r="G519" s="77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2.75" customHeight="1" x14ac:dyDescent="0.2">
      <c r="A520" s="74"/>
      <c r="B520" s="74"/>
      <c r="C520" s="74"/>
      <c r="D520" s="74"/>
      <c r="E520" s="74"/>
      <c r="F520" s="74"/>
      <c r="G520" s="77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2.75" customHeight="1" x14ac:dyDescent="0.2">
      <c r="A521" s="74"/>
      <c r="B521" s="74"/>
      <c r="C521" s="74"/>
      <c r="D521" s="74"/>
      <c r="E521" s="74"/>
      <c r="F521" s="74"/>
      <c r="G521" s="77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2.75" customHeight="1" x14ac:dyDescent="0.2">
      <c r="A522" s="74"/>
      <c r="B522" s="74"/>
      <c r="C522" s="74"/>
      <c r="D522" s="74"/>
      <c r="E522" s="74"/>
      <c r="F522" s="74"/>
      <c r="G522" s="77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2.75" customHeight="1" x14ac:dyDescent="0.2">
      <c r="A523" s="74"/>
      <c r="B523" s="74"/>
      <c r="C523" s="74"/>
      <c r="D523" s="74"/>
      <c r="E523" s="74"/>
      <c r="F523" s="74"/>
      <c r="G523" s="77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2.75" customHeight="1" x14ac:dyDescent="0.2">
      <c r="A524" s="74"/>
      <c r="B524" s="74"/>
      <c r="C524" s="74"/>
      <c r="D524" s="74"/>
      <c r="E524" s="74"/>
      <c r="F524" s="74"/>
      <c r="G524" s="77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2.75" customHeight="1" x14ac:dyDescent="0.2">
      <c r="A525" s="74"/>
      <c r="B525" s="74"/>
      <c r="C525" s="74"/>
      <c r="D525" s="74"/>
      <c r="E525" s="74"/>
      <c r="F525" s="74"/>
      <c r="G525" s="77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2.75" customHeight="1" x14ac:dyDescent="0.2">
      <c r="A526" s="74"/>
      <c r="B526" s="74"/>
      <c r="C526" s="74"/>
      <c r="D526" s="74"/>
      <c r="E526" s="74"/>
      <c r="F526" s="74"/>
      <c r="G526" s="77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2.75" customHeight="1" x14ac:dyDescent="0.2">
      <c r="A527" s="74"/>
      <c r="B527" s="74"/>
      <c r="C527" s="74"/>
      <c r="D527" s="74"/>
      <c r="E527" s="74"/>
      <c r="F527" s="74"/>
      <c r="G527" s="77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2.75" customHeight="1" x14ac:dyDescent="0.2">
      <c r="A528" s="74"/>
      <c r="B528" s="74"/>
      <c r="C528" s="74"/>
      <c r="D528" s="74"/>
      <c r="E528" s="74"/>
      <c r="F528" s="74"/>
      <c r="G528" s="77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2.75" customHeight="1" x14ac:dyDescent="0.2">
      <c r="A529" s="74"/>
      <c r="B529" s="74"/>
      <c r="C529" s="74"/>
      <c r="D529" s="74"/>
      <c r="E529" s="74"/>
      <c r="F529" s="74"/>
      <c r="G529" s="77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2.75" customHeight="1" x14ac:dyDescent="0.2">
      <c r="A530" s="74"/>
      <c r="B530" s="74"/>
      <c r="C530" s="74"/>
      <c r="D530" s="74"/>
      <c r="E530" s="74"/>
      <c r="F530" s="74"/>
      <c r="G530" s="77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2.75" customHeight="1" x14ac:dyDescent="0.2">
      <c r="A531" s="74"/>
      <c r="B531" s="74"/>
      <c r="C531" s="74"/>
      <c r="D531" s="74"/>
      <c r="E531" s="74"/>
      <c r="F531" s="74"/>
      <c r="G531" s="77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2.75" customHeight="1" x14ac:dyDescent="0.2">
      <c r="A532" s="74"/>
      <c r="B532" s="74"/>
      <c r="C532" s="74"/>
      <c r="D532" s="74"/>
      <c r="E532" s="74"/>
      <c r="F532" s="74"/>
      <c r="G532" s="77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2.75" customHeight="1" x14ac:dyDescent="0.2">
      <c r="A533" s="74"/>
      <c r="B533" s="74"/>
      <c r="C533" s="74"/>
      <c r="D533" s="74"/>
      <c r="E533" s="74"/>
      <c r="F533" s="74"/>
      <c r="G533" s="77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2.75" customHeight="1" x14ac:dyDescent="0.2">
      <c r="A534" s="74"/>
      <c r="B534" s="74"/>
      <c r="C534" s="74"/>
      <c r="D534" s="74"/>
      <c r="E534" s="74"/>
      <c r="F534" s="74"/>
      <c r="G534" s="77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2.75" customHeight="1" x14ac:dyDescent="0.2">
      <c r="A535" s="74"/>
      <c r="B535" s="74"/>
      <c r="C535" s="74"/>
      <c r="D535" s="74"/>
      <c r="E535" s="74"/>
      <c r="F535" s="74"/>
      <c r="G535" s="77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2.75" customHeight="1" x14ac:dyDescent="0.2">
      <c r="A536" s="74"/>
      <c r="B536" s="74"/>
      <c r="C536" s="74"/>
      <c r="D536" s="74"/>
      <c r="E536" s="74"/>
      <c r="F536" s="74"/>
      <c r="G536" s="77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2.75" customHeight="1" x14ac:dyDescent="0.2">
      <c r="A537" s="74"/>
      <c r="B537" s="74"/>
      <c r="C537" s="74"/>
      <c r="D537" s="74"/>
      <c r="E537" s="74"/>
      <c r="F537" s="74"/>
      <c r="G537" s="77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2.75" customHeight="1" x14ac:dyDescent="0.2">
      <c r="A538" s="74"/>
      <c r="B538" s="74"/>
      <c r="C538" s="74"/>
      <c r="D538" s="74"/>
      <c r="E538" s="74"/>
      <c r="F538" s="74"/>
      <c r="G538" s="77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2.75" customHeight="1" x14ac:dyDescent="0.2">
      <c r="A539" s="74"/>
      <c r="B539" s="74"/>
      <c r="C539" s="74"/>
      <c r="D539" s="74"/>
      <c r="E539" s="74"/>
      <c r="F539" s="74"/>
      <c r="G539" s="77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2.75" customHeight="1" x14ac:dyDescent="0.2">
      <c r="A540" s="74"/>
      <c r="B540" s="74"/>
      <c r="C540" s="74"/>
      <c r="D540" s="74"/>
      <c r="E540" s="74"/>
      <c r="F540" s="74"/>
      <c r="G540" s="77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2.75" customHeight="1" x14ac:dyDescent="0.2">
      <c r="A541" s="74"/>
      <c r="B541" s="74"/>
      <c r="C541" s="74"/>
      <c r="D541" s="74"/>
      <c r="E541" s="74"/>
      <c r="F541" s="74"/>
      <c r="G541" s="77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2.75" customHeight="1" x14ac:dyDescent="0.2">
      <c r="A542" s="74"/>
      <c r="B542" s="74"/>
      <c r="C542" s="74"/>
      <c r="D542" s="74"/>
      <c r="E542" s="74"/>
      <c r="F542" s="74"/>
      <c r="G542" s="77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2.75" customHeight="1" x14ac:dyDescent="0.2">
      <c r="A543" s="74"/>
      <c r="B543" s="74"/>
      <c r="C543" s="74"/>
      <c r="D543" s="74"/>
      <c r="E543" s="74"/>
      <c r="F543" s="74"/>
      <c r="G543" s="77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2.75" customHeight="1" x14ac:dyDescent="0.2">
      <c r="A544" s="74"/>
      <c r="B544" s="74"/>
      <c r="C544" s="74"/>
      <c r="D544" s="74"/>
      <c r="E544" s="74"/>
      <c r="F544" s="74"/>
      <c r="G544" s="77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2.75" customHeight="1" x14ac:dyDescent="0.2">
      <c r="A545" s="74"/>
      <c r="B545" s="74"/>
      <c r="C545" s="74"/>
      <c r="D545" s="74"/>
      <c r="E545" s="74"/>
      <c r="F545" s="74"/>
      <c r="G545" s="77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2.75" customHeight="1" x14ac:dyDescent="0.2">
      <c r="A546" s="74"/>
      <c r="B546" s="74"/>
      <c r="C546" s="74"/>
      <c r="D546" s="74"/>
      <c r="E546" s="74"/>
      <c r="F546" s="74"/>
      <c r="G546" s="77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2.75" customHeight="1" x14ac:dyDescent="0.2">
      <c r="A547" s="74"/>
      <c r="B547" s="74"/>
      <c r="C547" s="74"/>
      <c r="D547" s="74"/>
      <c r="E547" s="74"/>
      <c r="F547" s="74"/>
      <c r="G547" s="77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2.75" customHeight="1" x14ac:dyDescent="0.2">
      <c r="A548" s="74"/>
      <c r="B548" s="74"/>
      <c r="C548" s="74"/>
      <c r="D548" s="74"/>
      <c r="E548" s="74"/>
      <c r="F548" s="74"/>
      <c r="G548" s="77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2.75" customHeight="1" x14ac:dyDescent="0.2">
      <c r="A549" s="74"/>
      <c r="B549" s="74"/>
      <c r="C549" s="74"/>
      <c r="D549" s="74"/>
      <c r="E549" s="74"/>
      <c r="F549" s="74"/>
      <c r="G549" s="77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2.75" customHeight="1" x14ac:dyDescent="0.2">
      <c r="A550" s="74"/>
      <c r="B550" s="74"/>
      <c r="C550" s="74"/>
      <c r="D550" s="74"/>
      <c r="E550" s="74"/>
      <c r="F550" s="74"/>
      <c r="G550" s="77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2.75" customHeight="1" x14ac:dyDescent="0.2">
      <c r="A551" s="74"/>
      <c r="B551" s="74"/>
      <c r="C551" s="74"/>
      <c r="D551" s="74"/>
      <c r="E551" s="74"/>
      <c r="F551" s="74"/>
      <c r="G551" s="77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2.75" customHeight="1" x14ac:dyDescent="0.2">
      <c r="A552" s="74"/>
      <c r="B552" s="74"/>
      <c r="C552" s="74"/>
      <c r="D552" s="74"/>
      <c r="E552" s="74"/>
      <c r="F552" s="74"/>
      <c r="G552" s="77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2.75" customHeight="1" x14ac:dyDescent="0.2">
      <c r="A553" s="74"/>
      <c r="B553" s="74"/>
      <c r="C553" s="74"/>
      <c r="D553" s="74"/>
      <c r="E553" s="74"/>
      <c r="F553" s="74"/>
      <c r="G553" s="77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2.75" customHeight="1" x14ac:dyDescent="0.2">
      <c r="A554" s="74"/>
      <c r="B554" s="74"/>
      <c r="C554" s="74"/>
      <c r="D554" s="74"/>
      <c r="E554" s="74"/>
      <c r="F554" s="74"/>
      <c r="G554" s="77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2.75" customHeight="1" x14ac:dyDescent="0.2">
      <c r="A555" s="74"/>
      <c r="B555" s="74"/>
      <c r="C555" s="74"/>
      <c r="D555" s="74"/>
      <c r="E555" s="74"/>
      <c r="F555" s="74"/>
      <c r="G555" s="77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2.75" customHeight="1" x14ac:dyDescent="0.2">
      <c r="A556" s="74"/>
      <c r="B556" s="74"/>
      <c r="C556" s="74"/>
      <c r="D556" s="74"/>
      <c r="E556" s="74"/>
      <c r="F556" s="74"/>
      <c r="G556" s="77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2.75" customHeight="1" x14ac:dyDescent="0.2">
      <c r="A557" s="74"/>
      <c r="B557" s="74"/>
      <c r="C557" s="74"/>
      <c r="D557" s="74"/>
      <c r="E557" s="74"/>
      <c r="F557" s="74"/>
      <c r="G557" s="77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2.75" customHeight="1" x14ac:dyDescent="0.2">
      <c r="A558" s="74"/>
      <c r="B558" s="74"/>
      <c r="C558" s="74"/>
      <c r="D558" s="74"/>
      <c r="E558" s="74"/>
      <c r="F558" s="74"/>
      <c r="G558" s="77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2.75" customHeight="1" x14ac:dyDescent="0.2">
      <c r="A559" s="74"/>
      <c r="B559" s="74"/>
      <c r="C559" s="74"/>
      <c r="D559" s="74"/>
      <c r="E559" s="74"/>
      <c r="F559" s="74"/>
      <c r="G559" s="77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2.75" customHeight="1" x14ac:dyDescent="0.2">
      <c r="A560" s="74"/>
      <c r="B560" s="74"/>
      <c r="C560" s="74"/>
      <c r="D560" s="74"/>
      <c r="E560" s="74"/>
      <c r="F560" s="74"/>
      <c r="G560" s="77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2.75" customHeight="1" x14ac:dyDescent="0.2">
      <c r="A561" s="74"/>
      <c r="B561" s="74"/>
      <c r="C561" s="74"/>
      <c r="D561" s="74"/>
      <c r="E561" s="74"/>
      <c r="F561" s="74"/>
      <c r="G561" s="77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2.75" customHeight="1" x14ac:dyDescent="0.2">
      <c r="A562" s="74"/>
      <c r="B562" s="74"/>
      <c r="C562" s="74"/>
      <c r="D562" s="74"/>
      <c r="E562" s="74"/>
      <c r="F562" s="74"/>
      <c r="G562" s="77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2.75" customHeight="1" x14ac:dyDescent="0.2">
      <c r="A563" s="74"/>
      <c r="B563" s="74"/>
      <c r="C563" s="74"/>
      <c r="D563" s="74"/>
      <c r="E563" s="74"/>
      <c r="F563" s="74"/>
      <c r="G563" s="77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2.75" customHeight="1" x14ac:dyDescent="0.2">
      <c r="A564" s="74"/>
      <c r="B564" s="74"/>
      <c r="C564" s="74"/>
      <c r="D564" s="74"/>
      <c r="E564" s="74"/>
      <c r="F564" s="74"/>
      <c r="G564" s="77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2.75" customHeight="1" x14ac:dyDescent="0.2">
      <c r="A565" s="74"/>
      <c r="B565" s="74"/>
      <c r="C565" s="74"/>
      <c r="D565" s="74"/>
      <c r="E565" s="74"/>
      <c r="F565" s="74"/>
      <c r="G565" s="77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2.75" customHeight="1" x14ac:dyDescent="0.2">
      <c r="A566" s="74"/>
      <c r="B566" s="74"/>
      <c r="C566" s="74"/>
      <c r="D566" s="74"/>
      <c r="E566" s="74"/>
      <c r="F566" s="74"/>
      <c r="G566" s="77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2.75" customHeight="1" x14ac:dyDescent="0.2">
      <c r="A567" s="74"/>
      <c r="B567" s="74"/>
      <c r="C567" s="74"/>
      <c r="D567" s="74"/>
      <c r="E567" s="74"/>
      <c r="F567" s="74"/>
      <c r="G567" s="77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2.75" customHeight="1" x14ac:dyDescent="0.2">
      <c r="A568" s="74"/>
      <c r="B568" s="74"/>
      <c r="C568" s="74"/>
      <c r="D568" s="74"/>
      <c r="E568" s="74"/>
      <c r="F568" s="74"/>
      <c r="G568" s="77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2.75" customHeight="1" x14ac:dyDescent="0.2">
      <c r="A569" s="74"/>
      <c r="B569" s="74"/>
      <c r="C569" s="74"/>
      <c r="D569" s="74"/>
      <c r="E569" s="74"/>
      <c r="F569" s="74"/>
      <c r="G569" s="77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2.75" customHeight="1" x14ac:dyDescent="0.2">
      <c r="A570" s="74"/>
      <c r="B570" s="74"/>
      <c r="C570" s="74"/>
      <c r="D570" s="74"/>
      <c r="E570" s="74"/>
      <c r="F570" s="74"/>
      <c r="G570" s="77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2.75" customHeight="1" x14ac:dyDescent="0.2">
      <c r="A571" s="74"/>
      <c r="B571" s="74"/>
      <c r="C571" s="74"/>
      <c r="D571" s="74"/>
      <c r="E571" s="74"/>
      <c r="F571" s="74"/>
      <c r="G571" s="77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2.75" customHeight="1" x14ac:dyDescent="0.2">
      <c r="A572" s="74"/>
      <c r="B572" s="74"/>
      <c r="C572" s="74"/>
      <c r="D572" s="74"/>
      <c r="E572" s="74"/>
      <c r="F572" s="74"/>
      <c r="G572" s="77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2.75" customHeight="1" x14ac:dyDescent="0.2">
      <c r="A573" s="74"/>
      <c r="B573" s="74"/>
      <c r="C573" s="74"/>
      <c r="D573" s="74"/>
      <c r="E573" s="74"/>
      <c r="F573" s="74"/>
      <c r="G573" s="77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2.75" customHeight="1" x14ac:dyDescent="0.2">
      <c r="A574" s="74"/>
      <c r="B574" s="74"/>
      <c r="C574" s="74"/>
      <c r="D574" s="74"/>
      <c r="E574" s="74"/>
      <c r="F574" s="74"/>
      <c r="G574" s="77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2.75" customHeight="1" x14ac:dyDescent="0.2">
      <c r="A575" s="74"/>
      <c r="B575" s="74"/>
      <c r="C575" s="74"/>
      <c r="D575" s="74"/>
      <c r="E575" s="74"/>
      <c r="F575" s="74"/>
      <c r="G575" s="77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2.75" customHeight="1" x14ac:dyDescent="0.2">
      <c r="A576" s="74"/>
      <c r="B576" s="74"/>
      <c r="C576" s="74"/>
      <c r="D576" s="74"/>
      <c r="E576" s="74"/>
      <c r="F576" s="74"/>
      <c r="G576" s="77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2.75" customHeight="1" x14ac:dyDescent="0.2">
      <c r="A577" s="74"/>
      <c r="B577" s="74"/>
      <c r="C577" s="74"/>
      <c r="D577" s="74"/>
      <c r="E577" s="74"/>
      <c r="F577" s="74"/>
      <c r="G577" s="77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2.75" customHeight="1" x14ac:dyDescent="0.2">
      <c r="A578" s="74"/>
      <c r="B578" s="74"/>
      <c r="C578" s="74"/>
      <c r="D578" s="74"/>
      <c r="E578" s="74"/>
      <c r="F578" s="74"/>
      <c r="G578" s="77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2.75" customHeight="1" x14ac:dyDescent="0.2">
      <c r="A579" s="74"/>
      <c r="B579" s="74"/>
      <c r="C579" s="74"/>
      <c r="D579" s="74"/>
      <c r="E579" s="74"/>
      <c r="F579" s="74"/>
      <c r="G579" s="77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2.75" customHeight="1" x14ac:dyDescent="0.2">
      <c r="A580" s="74"/>
      <c r="B580" s="74"/>
      <c r="C580" s="74"/>
      <c r="D580" s="74"/>
      <c r="E580" s="74"/>
      <c r="F580" s="74"/>
      <c r="G580" s="77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2.75" customHeight="1" x14ac:dyDescent="0.2">
      <c r="A581" s="74"/>
      <c r="B581" s="74"/>
      <c r="C581" s="74"/>
      <c r="D581" s="74"/>
      <c r="E581" s="74"/>
      <c r="F581" s="74"/>
      <c r="G581" s="77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2.75" customHeight="1" x14ac:dyDescent="0.2">
      <c r="A582" s="74"/>
      <c r="B582" s="74"/>
      <c r="C582" s="74"/>
      <c r="D582" s="74"/>
      <c r="E582" s="74"/>
      <c r="F582" s="74"/>
      <c r="G582" s="77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2.75" customHeight="1" x14ac:dyDescent="0.2">
      <c r="A583" s="74"/>
      <c r="B583" s="74"/>
      <c r="C583" s="74"/>
      <c r="D583" s="74"/>
      <c r="E583" s="74"/>
      <c r="F583" s="74"/>
      <c r="G583" s="77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2.75" customHeight="1" x14ac:dyDescent="0.2">
      <c r="A584" s="74"/>
      <c r="B584" s="74"/>
      <c r="C584" s="74"/>
      <c r="D584" s="74"/>
      <c r="E584" s="74"/>
      <c r="F584" s="74"/>
      <c r="G584" s="77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2.75" customHeight="1" x14ac:dyDescent="0.2">
      <c r="A585" s="74"/>
      <c r="B585" s="74"/>
      <c r="C585" s="74"/>
      <c r="D585" s="74"/>
      <c r="E585" s="74"/>
      <c r="F585" s="74"/>
      <c r="G585" s="77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2.75" customHeight="1" x14ac:dyDescent="0.2">
      <c r="A586" s="74"/>
      <c r="B586" s="74"/>
      <c r="C586" s="74"/>
      <c r="D586" s="74"/>
      <c r="E586" s="74"/>
      <c r="F586" s="74"/>
      <c r="G586" s="77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2.75" customHeight="1" x14ac:dyDescent="0.2">
      <c r="A587" s="74"/>
      <c r="B587" s="74"/>
      <c r="C587" s="74"/>
      <c r="D587" s="74"/>
      <c r="E587" s="74"/>
      <c r="F587" s="74"/>
      <c r="G587" s="77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2.75" customHeight="1" x14ac:dyDescent="0.2">
      <c r="A588" s="74"/>
      <c r="B588" s="74"/>
      <c r="C588" s="74"/>
      <c r="D588" s="74"/>
      <c r="E588" s="74"/>
      <c r="F588" s="74"/>
      <c r="G588" s="77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2.75" customHeight="1" x14ac:dyDescent="0.2">
      <c r="A589" s="74"/>
      <c r="B589" s="74"/>
      <c r="C589" s="74"/>
      <c r="D589" s="74"/>
      <c r="E589" s="74"/>
      <c r="F589" s="74"/>
      <c r="G589" s="77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2.75" customHeight="1" x14ac:dyDescent="0.2">
      <c r="A590" s="74"/>
      <c r="B590" s="74"/>
      <c r="C590" s="74"/>
      <c r="D590" s="74"/>
      <c r="E590" s="74"/>
      <c r="F590" s="74"/>
      <c r="G590" s="77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2.75" customHeight="1" x14ac:dyDescent="0.2">
      <c r="A591" s="74"/>
      <c r="B591" s="74"/>
      <c r="C591" s="74"/>
      <c r="D591" s="74"/>
      <c r="E591" s="74"/>
      <c r="F591" s="74"/>
      <c r="G591" s="77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2.75" customHeight="1" x14ac:dyDescent="0.2">
      <c r="A592" s="74"/>
      <c r="B592" s="74"/>
      <c r="C592" s="74"/>
      <c r="D592" s="74"/>
      <c r="E592" s="74"/>
      <c r="F592" s="74"/>
      <c r="G592" s="77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2.75" customHeight="1" x14ac:dyDescent="0.2">
      <c r="A593" s="74"/>
      <c r="B593" s="74"/>
      <c r="C593" s="74"/>
      <c r="D593" s="74"/>
      <c r="E593" s="74"/>
      <c r="F593" s="74"/>
      <c r="G593" s="77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2.75" customHeight="1" x14ac:dyDescent="0.2">
      <c r="A594" s="74"/>
      <c r="B594" s="74"/>
      <c r="C594" s="74"/>
      <c r="D594" s="74"/>
      <c r="E594" s="74"/>
      <c r="F594" s="74"/>
      <c r="G594" s="77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2.75" customHeight="1" x14ac:dyDescent="0.2">
      <c r="A595" s="74"/>
      <c r="B595" s="74"/>
      <c r="C595" s="74"/>
      <c r="D595" s="74"/>
      <c r="E595" s="74"/>
      <c r="F595" s="74"/>
      <c r="G595" s="77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2.75" customHeight="1" x14ac:dyDescent="0.2">
      <c r="A596" s="74"/>
      <c r="B596" s="74"/>
      <c r="C596" s="74"/>
      <c r="D596" s="74"/>
      <c r="E596" s="74"/>
      <c r="F596" s="74"/>
      <c r="G596" s="77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2.75" customHeight="1" x14ac:dyDescent="0.2">
      <c r="A597" s="74"/>
      <c r="B597" s="74"/>
      <c r="C597" s="74"/>
      <c r="D597" s="74"/>
      <c r="E597" s="74"/>
      <c r="F597" s="74"/>
      <c r="G597" s="77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2.75" customHeight="1" x14ac:dyDescent="0.2">
      <c r="A598" s="74"/>
      <c r="B598" s="74"/>
      <c r="C598" s="74"/>
      <c r="D598" s="74"/>
      <c r="E598" s="74"/>
      <c r="F598" s="74"/>
      <c r="G598" s="77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2.75" customHeight="1" x14ac:dyDescent="0.2">
      <c r="A599" s="74"/>
      <c r="B599" s="74"/>
      <c r="C599" s="74"/>
      <c r="D599" s="74"/>
      <c r="E599" s="74"/>
      <c r="F599" s="74"/>
      <c r="G599" s="77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2.75" customHeight="1" x14ac:dyDescent="0.2">
      <c r="A600" s="74"/>
      <c r="B600" s="74"/>
      <c r="C600" s="74"/>
      <c r="D600" s="74"/>
      <c r="E600" s="74"/>
      <c r="F600" s="74"/>
      <c r="G600" s="77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2.75" customHeight="1" x14ac:dyDescent="0.2">
      <c r="A601" s="74"/>
      <c r="B601" s="74"/>
      <c r="C601" s="74"/>
      <c r="D601" s="74"/>
      <c r="E601" s="74"/>
      <c r="F601" s="74"/>
      <c r="G601" s="77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2.75" customHeight="1" x14ac:dyDescent="0.2">
      <c r="A602" s="74"/>
      <c r="B602" s="74"/>
      <c r="C602" s="74"/>
      <c r="D602" s="74"/>
      <c r="E602" s="74"/>
      <c r="F602" s="74"/>
      <c r="G602" s="77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2.75" customHeight="1" x14ac:dyDescent="0.2">
      <c r="A603" s="74"/>
      <c r="B603" s="74"/>
      <c r="C603" s="74"/>
      <c r="D603" s="74"/>
      <c r="E603" s="74"/>
      <c r="F603" s="74"/>
      <c r="G603" s="77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2.75" customHeight="1" x14ac:dyDescent="0.2">
      <c r="A604" s="74"/>
      <c r="B604" s="74"/>
      <c r="C604" s="74"/>
      <c r="D604" s="74"/>
      <c r="E604" s="74"/>
      <c r="F604" s="74"/>
      <c r="G604" s="77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2.75" customHeight="1" x14ac:dyDescent="0.2">
      <c r="A605" s="74"/>
      <c r="B605" s="74"/>
      <c r="C605" s="74"/>
      <c r="D605" s="74"/>
      <c r="E605" s="74"/>
      <c r="F605" s="74"/>
      <c r="G605" s="77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2.75" customHeight="1" x14ac:dyDescent="0.2">
      <c r="A606" s="74"/>
      <c r="B606" s="74"/>
      <c r="C606" s="74"/>
      <c r="D606" s="74"/>
      <c r="E606" s="74"/>
      <c r="F606" s="74"/>
      <c r="G606" s="77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2.75" customHeight="1" x14ac:dyDescent="0.2">
      <c r="A607" s="74"/>
      <c r="B607" s="74"/>
      <c r="C607" s="74"/>
      <c r="D607" s="74"/>
      <c r="E607" s="74"/>
      <c r="F607" s="74"/>
      <c r="G607" s="77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2.75" customHeight="1" x14ac:dyDescent="0.2">
      <c r="A608" s="74"/>
      <c r="B608" s="74"/>
      <c r="C608" s="74"/>
      <c r="D608" s="74"/>
      <c r="E608" s="74"/>
      <c r="F608" s="74"/>
      <c r="G608" s="77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2.75" customHeight="1" x14ac:dyDescent="0.2">
      <c r="A609" s="74"/>
      <c r="B609" s="74"/>
      <c r="C609" s="74"/>
      <c r="D609" s="74"/>
      <c r="E609" s="74"/>
      <c r="F609" s="74"/>
      <c r="G609" s="77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2.75" customHeight="1" x14ac:dyDescent="0.2">
      <c r="A610" s="74"/>
      <c r="B610" s="74"/>
      <c r="C610" s="74"/>
      <c r="D610" s="74"/>
      <c r="E610" s="74"/>
      <c r="F610" s="74"/>
      <c r="G610" s="77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2.75" customHeight="1" x14ac:dyDescent="0.2">
      <c r="A611" s="74"/>
      <c r="B611" s="74"/>
      <c r="C611" s="74"/>
      <c r="D611" s="74"/>
      <c r="E611" s="74"/>
      <c r="F611" s="74"/>
      <c r="G611" s="77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2.75" customHeight="1" x14ac:dyDescent="0.2">
      <c r="A612" s="74"/>
      <c r="B612" s="74"/>
      <c r="C612" s="74"/>
      <c r="D612" s="74"/>
      <c r="E612" s="74"/>
      <c r="F612" s="74"/>
      <c r="G612" s="77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2.75" customHeight="1" x14ac:dyDescent="0.2">
      <c r="A613" s="74"/>
      <c r="B613" s="74"/>
      <c r="C613" s="74"/>
      <c r="D613" s="74"/>
      <c r="E613" s="74"/>
      <c r="F613" s="74"/>
      <c r="G613" s="77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2.75" customHeight="1" x14ac:dyDescent="0.2">
      <c r="A614" s="74"/>
      <c r="B614" s="74"/>
      <c r="C614" s="74"/>
      <c r="D614" s="74"/>
      <c r="E614" s="74"/>
      <c r="F614" s="74"/>
      <c r="G614" s="77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2.75" customHeight="1" x14ac:dyDescent="0.2">
      <c r="A615" s="74"/>
      <c r="B615" s="74"/>
      <c r="C615" s="74"/>
      <c r="D615" s="74"/>
      <c r="E615" s="74"/>
      <c r="F615" s="74"/>
      <c r="G615" s="77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2.75" customHeight="1" x14ac:dyDescent="0.2">
      <c r="A616" s="74"/>
      <c r="B616" s="74"/>
      <c r="C616" s="74"/>
      <c r="D616" s="74"/>
      <c r="E616" s="74"/>
      <c r="F616" s="74"/>
      <c r="G616" s="77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2.75" customHeight="1" x14ac:dyDescent="0.2">
      <c r="A617" s="74"/>
      <c r="B617" s="74"/>
      <c r="C617" s="74"/>
      <c r="D617" s="74"/>
      <c r="E617" s="74"/>
      <c r="F617" s="74"/>
      <c r="G617" s="77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2.75" customHeight="1" x14ac:dyDescent="0.2">
      <c r="A618" s="74"/>
      <c r="B618" s="74"/>
      <c r="C618" s="74"/>
      <c r="D618" s="74"/>
      <c r="E618" s="74"/>
      <c r="F618" s="74"/>
      <c r="G618" s="77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2.75" customHeight="1" x14ac:dyDescent="0.2">
      <c r="A619" s="74"/>
      <c r="B619" s="74"/>
      <c r="C619" s="74"/>
      <c r="D619" s="74"/>
      <c r="E619" s="74"/>
      <c r="F619" s="74"/>
      <c r="G619" s="77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2.75" customHeight="1" x14ac:dyDescent="0.2">
      <c r="A620" s="74"/>
      <c r="B620" s="74"/>
      <c r="C620" s="74"/>
      <c r="D620" s="74"/>
      <c r="E620" s="74"/>
      <c r="F620" s="74"/>
      <c r="G620" s="77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2.75" customHeight="1" x14ac:dyDescent="0.2">
      <c r="A621" s="74"/>
      <c r="B621" s="74"/>
      <c r="C621" s="74"/>
      <c r="D621" s="74"/>
      <c r="E621" s="74"/>
      <c r="F621" s="74"/>
      <c r="G621" s="77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2.75" customHeight="1" x14ac:dyDescent="0.2">
      <c r="A622" s="74"/>
      <c r="B622" s="74"/>
      <c r="C622" s="74"/>
      <c r="D622" s="74"/>
      <c r="E622" s="74"/>
      <c r="F622" s="74"/>
      <c r="G622" s="77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2.75" customHeight="1" x14ac:dyDescent="0.2">
      <c r="A623" s="74"/>
      <c r="B623" s="74"/>
      <c r="C623" s="74"/>
      <c r="D623" s="74"/>
      <c r="E623" s="74"/>
      <c r="F623" s="74"/>
      <c r="G623" s="77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2.75" customHeight="1" x14ac:dyDescent="0.2">
      <c r="A624" s="74"/>
      <c r="B624" s="74"/>
      <c r="C624" s="74"/>
      <c r="D624" s="74"/>
      <c r="E624" s="74"/>
      <c r="F624" s="74"/>
      <c r="G624" s="77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2.75" customHeight="1" x14ac:dyDescent="0.2">
      <c r="A625" s="74"/>
      <c r="B625" s="74"/>
      <c r="C625" s="74"/>
      <c r="D625" s="74"/>
      <c r="E625" s="74"/>
      <c r="F625" s="74"/>
      <c r="G625" s="77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2.75" customHeight="1" x14ac:dyDescent="0.2">
      <c r="A626" s="74"/>
      <c r="B626" s="74"/>
      <c r="C626" s="74"/>
      <c r="D626" s="74"/>
      <c r="E626" s="74"/>
      <c r="F626" s="74"/>
      <c r="G626" s="77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2.75" customHeight="1" x14ac:dyDescent="0.2">
      <c r="A627" s="74"/>
      <c r="B627" s="74"/>
      <c r="C627" s="74"/>
      <c r="D627" s="74"/>
      <c r="E627" s="74"/>
      <c r="F627" s="74"/>
      <c r="G627" s="77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2.75" customHeight="1" x14ac:dyDescent="0.2">
      <c r="A628" s="74"/>
      <c r="B628" s="74"/>
      <c r="C628" s="74"/>
      <c r="D628" s="74"/>
      <c r="E628" s="74"/>
      <c r="F628" s="74"/>
      <c r="G628" s="77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2.75" customHeight="1" x14ac:dyDescent="0.2">
      <c r="A629" s="74"/>
      <c r="B629" s="74"/>
      <c r="C629" s="74"/>
      <c r="D629" s="74"/>
      <c r="E629" s="74"/>
      <c r="F629" s="74"/>
      <c r="G629" s="77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2.75" customHeight="1" x14ac:dyDescent="0.2">
      <c r="A630" s="74"/>
      <c r="B630" s="74"/>
      <c r="C630" s="74"/>
      <c r="D630" s="74"/>
      <c r="E630" s="74"/>
      <c r="F630" s="74"/>
      <c r="G630" s="77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2.75" customHeight="1" x14ac:dyDescent="0.2">
      <c r="A631" s="74"/>
      <c r="B631" s="74"/>
      <c r="C631" s="74"/>
      <c r="D631" s="74"/>
      <c r="E631" s="74"/>
      <c r="F631" s="74"/>
      <c r="G631" s="77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2.75" customHeight="1" x14ac:dyDescent="0.2">
      <c r="A632" s="74"/>
      <c r="B632" s="74"/>
      <c r="C632" s="74"/>
      <c r="D632" s="74"/>
      <c r="E632" s="74"/>
      <c r="F632" s="74"/>
      <c r="G632" s="77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2.75" customHeight="1" x14ac:dyDescent="0.2">
      <c r="A633" s="74"/>
      <c r="B633" s="74"/>
      <c r="C633" s="74"/>
      <c r="D633" s="74"/>
      <c r="E633" s="74"/>
      <c r="F633" s="74"/>
      <c r="G633" s="77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2.75" customHeight="1" x14ac:dyDescent="0.2">
      <c r="A634" s="74"/>
      <c r="B634" s="74"/>
      <c r="C634" s="74"/>
      <c r="D634" s="74"/>
      <c r="E634" s="74"/>
      <c r="F634" s="74"/>
      <c r="G634" s="77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2.75" customHeight="1" x14ac:dyDescent="0.2">
      <c r="A635" s="74"/>
      <c r="B635" s="74"/>
      <c r="C635" s="74"/>
      <c r="D635" s="74"/>
      <c r="E635" s="74"/>
      <c r="F635" s="74"/>
      <c r="G635" s="77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2.75" customHeight="1" x14ac:dyDescent="0.2">
      <c r="A636" s="74"/>
      <c r="B636" s="74"/>
      <c r="C636" s="74"/>
      <c r="D636" s="74"/>
      <c r="E636" s="74"/>
      <c r="F636" s="74"/>
      <c r="G636" s="77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2.75" customHeight="1" x14ac:dyDescent="0.2">
      <c r="A637" s="74"/>
      <c r="B637" s="74"/>
      <c r="C637" s="74"/>
      <c r="D637" s="74"/>
      <c r="E637" s="74"/>
      <c r="F637" s="74"/>
      <c r="G637" s="77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2.75" customHeight="1" x14ac:dyDescent="0.2">
      <c r="A638" s="74"/>
      <c r="B638" s="74"/>
      <c r="C638" s="74"/>
      <c r="D638" s="74"/>
      <c r="E638" s="74"/>
      <c r="F638" s="74"/>
      <c r="G638" s="77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2.75" customHeight="1" x14ac:dyDescent="0.2">
      <c r="A639" s="74"/>
      <c r="B639" s="74"/>
      <c r="C639" s="74"/>
      <c r="D639" s="74"/>
      <c r="E639" s="74"/>
      <c r="F639" s="74"/>
      <c r="G639" s="77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2.75" customHeight="1" x14ac:dyDescent="0.2">
      <c r="A640" s="74"/>
      <c r="B640" s="74"/>
      <c r="C640" s="74"/>
      <c r="D640" s="74"/>
      <c r="E640" s="74"/>
      <c r="F640" s="74"/>
      <c r="G640" s="77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2.75" customHeight="1" x14ac:dyDescent="0.2">
      <c r="A641" s="74"/>
      <c r="B641" s="74"/>
      <c r="C641" s="74"/>
      <c r="D641" s="74"/>
      <c r="E641" s="74"/>
      <c r="F641" s="74"/>
      <c r="G641" s="77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2.75" customHeight="1" x14ac:dyDescent="0.2">
      <c r="A642" s="74"/>
      <c r="B642" s="74"/>
      <c r="C642" s="74"/>
      <c r="D642" s="74"/>
      <c r="E642" s="74"/>
      <c r="F642" s="74"/>
      <c r="G642" s="77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2.75" customHeight="1" x14ac:dyDescent="0.2">
      <c r="A643" s="74"/>
      <c r="B643" s="74"/>
      <c r="C643" s="74"/>
      <c r="D643" s="74"/>
      <c r="E643" s="74"/>
      <c r="F643" s="74"/>
      <c r="G643" s="77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2.75" customHeight="1" x14ac:dyDescent="0.2">
      <c r="A644" s="74"/>
      <c r="B644" s="74"/>
      <c r="C644" s="74"/>
      <c r="D644" s="74"/>
      <c r="E644" s="74"/>
      <c r="F644" s="74"/>
      <c r="G644" s="77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2.75" customHeight="1" x14ac:dyDescent="0.2">
      <c r="A645" s="74"/>
      <c r="B645" s="74"/>
      <c r="C645" s="74"/>
      <c r="D645" s="74"/>
      <c r="E645" s="74"/>
      <c r="F645" s="74"/>
      <c r="G645" s="77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2.75" customHeight="1" x14ac:dyDescent="0.2">
      <c r="A646" s="74"/>
      <c r="B646" s="74"/>
      <c r="C646" s="74"/>
      <c r="D646" s="74"/>
      <c r="E646" s="74"/>
      <c r="F646" s="74"/>
      <c r="G646" s="77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2.75" customHeight="1" x14ac:dyDescent="0.2">
      <c r="A647" s="74"/>
      <c r="B647" s="74"/>
      <c r="C647" s="74"/>
      <c r="D647" s="74"/>
      <c r="E647" s="74"/>
      <c r="F647" s="74"/>
      <c r="G647" s="77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2.75" customHeight="1" x14ac:dyDescent="0.2">
      <c r="A648" s="74"/>
      <c r="B648" s="74"/>
      <c r="C648" s="74"/>
      <c r="D648" s="74"/>
      <c r="E648" s="74"/>
      <c r="F648" s="74"/>
      <c r="G648" s="77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2.75" customHeight="1" x14ac:dyDescent="0.2">
      <c r="A649" s="74"/>
      <c r="B649" s="74"/>
      <c r="C649" s="74"/>
      <c r="D649" s="74"/>
      <c r="E649" s="74"/>
      <c r="F649" s="74"/>
      <c r="G649" s="77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2.75" customHeight="1" x14ac:dyDescent="0.2">
      <c r="A650" s="74"/>
      <c r="B650" s="74"/>
      <c r="C650" s="74"/>
      <c r="D650" s="74"/>
      <c r="E650" s="74"/>
      <c r="F650" s="74"/>
      <c r="G650" s="77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2.75" customHeight="1" x14ac:dyDescent="0.2">
      <c r="A651" s="74"/>
      <c r="B651" s="74"/>
      <c r="C651" s="74"/>
      <c r="D651" s="74"/>
      <c r="E651" s="74"/>
      <c r="F651" s="74"/>
      <c r="G651" s="77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2.75" customHeight="1" x14ac:dyDescent="0.2">
      <c r="A652" s="74"/>
      <c r="B652" s="74"/>
      <c r="C652" s="74"/>
      <c r="D652" s="74"/>
      <c r="E652" s="74"/>
      <c r="F652" s="74"/>
      <c r="G652" s="77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2.75" customHeight="1" x14ac:dyDescent="0.2">
      <c r="A653" s="74"/>
      <c r="B653" s="74"/>
      <c r="C653" s="74"/>
      <c r="D653" s="74"/>
      <c r="E653" s="74"/>
      <c r="F653" s="74"/>
      <c r="G653" s="77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2.75" customHeight="1" x14ac:dyDescent="0.2">
      <c r="A654" s="74"/>
      <c r="B654" s="74"/>
      <c r="C654" s="74"/>
      <c r="D654" s="74"/>
      <c r="E654" s="74"/>
      <c r="F654" s="74"/>
      <c r="G654" s="77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2.75" customHeight="1" x14ac:dyDescent="0.2">
      <c r="A655" s="74"/>
      <c r="B655" s="74"/>
      <c r="C655" s="74"/>
      <c r="D655" s="74"/>
      <c r="E655" s="74"/>
      <c r="F655" s="74"/>
      <c r="G655" s="77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2.75" customHeight="1" x14ac:dyDescent="0.2">
      <c r="A656" s="74"/>
      <c r="B656" s="74"/>
      <c r="C656" s="74"/>
      <c r="D656" s="74"/>
      <c r="E656" s="74"/>
      <c r="F656" s="74"/>
      <c r="G656" s="77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2.75" customHeight="1" x14ac:dyDescent="0.2">
      <c r="A657" s="74"/>
      <c r="B657" s="74"/>
      <c r="C657" s="74"/>
      <c r="D657" s="74"/>
      <c r="E657" s="74"/>
      <c r="F657" s="74"/>
      <c r="G657" s="77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2.75" customHeight="1" x14ac:dyDescent="0.2">
      <c r="A658" s="74"/>
      <c r="B658" s="74"/>
      <c r="C658" s="74"/>
      <c r="D658" s="74"/>
      <c r="E658" s="74"/>
      <c r="F658" s="74"/>
      <c r="G658" s="77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2.75" customHeight="1" x14ac:dyDescent="0.2">
      <c r="A659" s="74"/>
      <c r="B659" s="74"/>
      <c r="C659" s="74"/>
      <c r="D659" s="74"/>
      <c r="E659" s="74"/>
      <c r="F659" s="74"/>
      <c r="G659" s="77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2.75" customHeight="1" x14ac:dyDescent="0.2">
      <c r="A660" s="74"/>
      <c r="B660" s="74"/>
      <c r="C660" s="74"/>
      <c r="D660" s="74"/>
      <c r="E660" s="74"/>
      <c r="F660" s="74"/>
      <c r="G660" s="77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2.75" customHeight="1" x14ac:dyDescent="0.2">
      <c r="A661" s="74"/>
      <c r="B661" s="74"/>
      <c r="C661" s="74"/>
      <c r="D661" s="74"/>
      <c r="E661" s="74"/>
      <c r="F661" s="74"/>
      <c r="G661" s="77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2.75" customHeight="1" x14ac:dyDescent="0.2">
      <c r="A662" s="74"/>
      <c r="B662" s="74"/>
      <c r="C662" s="74"/>
      <c r="D662" s="74"/>
      <c r="E662" s="74"/>
      <c r="F662" s="74"/>
      <c r="G662" s="77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2.75" customHeight="1" x14ac:dyDescent="0.2">
      <c r="A663" s="74"/>
      <c r="B663" s="74"/>
      <c r="C663" s="74"/>
      <c r="D663" s="74"/>
      <c r="E663" s="74"/>
      <c r="F663" s="74"/>
      <c r="G663" s="77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2.75" customHeight="1" x14ac:dyDescent="0.2">
      <c r="A664" s="74"/>
      <c r="B664" s="74"/>
      <c r="C664" s="74"/>
      <c r="D664" s="74"/>
      <c r="E664" s="74"/>
      <c r="F664" s="74"/>
      <c r="G664" s="77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2.75" customHeight="1" x14ac:dyDescent="0.2">
      <c r="A665" s="74"/>
      <c r="B665" s="74"/>
      <c r="C665" s="74"/>
      <c r="D665" s="74"/>
      <c r="E665" s="74"/>
      <c r="F665" s="74"/>
      <c r="G665" s="77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2.75" customHeight="1" x14ac:dyDescent="0.2">
      <c r="A666" s="74"/>
      <c r="B666" s="74"/>
      <c r="C666" s="74"/>
      <c r="D666" s="74"/>
      <c r="E666" s="74"/>
      <c r="F666" s="74"/>
      <c r="G666" s="77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2.75" customHeight="1" x14ac:dyDescent="0.2">
      <c r="A667" s="74"/>
      <c r="B667" s="74"/>
      <c r="C667" s="74"/>
      <c r="D667" s="74"/>
      <c r="E667" s="74"/>
      <c r="F667" s="74"/>
      <c r="G667" s="77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2.75" customHeight="1" x14ac:dyDescent="0.2">
      <c r="A668" s="74"/>
      <c r="B668" s="74"/>
      <c r="C668" s="74"/>
      <c r="D668" s="74"/>
      <c r="E668" s="74"/>
      <c r="F668" s="74"/>
      <c r="G668" s="77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2.75" customHeight="1" x14ac:dyDescent="0.2">
      <c r="A669" s="74"/>
      <c r="B669" s="74"/>
      <c r="C669" s="74"/>
      <c r="D669" s="74"/>
      <c r="E669" s="74"/>
      <c r="F669" s="74"/>
      <c r="G669" s="77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2.75" customHeight="1" x14ac:dyDescent="0.2">
      <c r="A670" s="74"/>
      <c r="B670" s="74"/>
      <c r="C670" s="74"/>
      <c r="D670" s="74"/>
      <c r="E670" s="74"/>
      <c r="F670" s="74"/>
      <c r="G670" s="77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2.75" customHeight="1" x14ac:dyDescent="0.2">
      <c r="A671" s="74"/>
      <c r="B671" s="74"/>
      <c r="C671" s="74"/>
      <c r="D671" s="74"/>
      <c r="E671" s="74"/>
      <c r="F671" s="74"/>
      <c r="G671" s="77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2.75" customHeight="1" x14ac:dyDescent="0.2">
      <c r="A672" s="74"/>
      <c r="B672" s="74"/>
      <c r="C672" s="74"/>
      <c r="D672" s="74"/>
      <c r="E672" s="74"/>
      <c r="F672" s="74"/>
      <c r="G672" s="77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2.75" customHeight="1" x14ac:dyDescent="0.2">
      <c r="A673" s="74"/>
      <c r="B673" s="74"/>
      <c r="C673" s="74"/>
      <c r="D673" s="74"/>
      <c r="E673" s="74"/>
      <c r="F673" s="74"/>
      <c r="G673" s="77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2.75" customHeight="1" x14ac:dyDescent="0.2">
      <c r="A674" s="74"/>
      <c r="B674" s="74"/>
      <c r="C674" s="74"/>
      <c r="D674" s="74"/>
      <c r="E674" s="74"/>
      <c r="F674" s="74"/>
      <c r="G674" s="77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2.75" customHeight="1" x14ac:dyDescent="0.2">
      <c r="A675" s="74"/>
      <c r="B675" s="74"/>
      <c r="C675" s="74"/>
      <c r="D675" s="74"/>
      <c r="E675" s="74"/>
      <c r="F675" s="74"/>
      <c r="G675" s="77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2.75" customHeight="1" x14ac:dyDescent="0.2">
      <c r="A676" s="74"/>
      <c r="B676" s="74"/>
      <c r="C676" s="74"/>
      <c r="D676" s="74"/>
      <c r="E676" s="74"/>
      <c r="F676" s="74"/>
      <c r="G676" s="77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2.75" customHeight="1" x14ac:dyDescent="0.2">
      <c r="A677" s="74"/>
      <c r="B677" s="74"/>
      <c r="C677" s="74"/>
      <c r="D677" s="74"/>
      <c r="E677" s="74"/>
      <c r="F677" s="74"/>
      <c r="G677" s="77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2.75" customHeight="1" x14ac:dyDescent="0.2">
      <c r="A678" s="74"/>
      <c r="B678" s="74"/>
      <c r="C678" s="74"/>
      <c r="D678" s="74"/>
      <c r="E678" s="74"/>
      <c r="F678" s="74"/>
      <c r="G678" s="77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2.75" customHeight="1" x14ac:dyDescent="0.2">
      <c r="A679" s="74"/>
      <c r="B679" s="74"/>
      <c r="C679" s="74"/>
      <c r="D679" s="74"/>
      <c r="E679" s="74"/>
      <c r="F679" s="74"/>
      <c r="G679" s="77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2.75" customHeight="1" x14ac:dyDescent="0.2">
      <c r="A680" s="74"/>
      <c r="B680" s="74"/>
      <c r="C680" s="74"/>
      <c r="D680" s="74"/>
      <c r="E680" s="74"/>
      <c r="F680" s="74"/>
      <c r="G680" s="77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2.75" customHeight="1" x14ac:dyDescent="0.2">
      <c r="A681" s="74"/>
      <c r="B681" s="74"/>
      <c r="C681" s="74"/>
      <c r="D681" s="74"/>
      <c r="E681" s="74"/>
      <c r="F681" s="74"/>
      <c r="G681" s="77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2.75" customHeight="1" x14ac:dyDescent="0.2">
      <c r="A682" s="74"/>
      <c r="B682" s="74"/>
      <c r="C682" s="74"/>
      <c r="D682" s="74"/>
      <c r="E682" s="74"/>
      <c r="F682" s="74"/>
      <c r="G682" s="77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2.75" customHeight="1" x14ac:dyDescent="0.2">
      <c r="A683" s="74"/>
      <c r="B683" s="74"/>
      <c r="C683" s="74"/>
      <c r="D683" s="74"/>
      <c r="E683" s="74"/>
      <c r="F683" s="74"/>
      <c r="G683" s="77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2.75" customHeight="1" x14ac:dyDescent="0.2">
      <c r="A684" s="74"/>
      <c r="B684" s="74"/>
      <c r="C684" s="74"/>
      <c r="D684" s="74"/>
      <c r="E684" s="74"/>
      <c r="F684" s="74"/>
      <c r="G684" s="77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2.75" customHeight="1" x14ac:dyDescent="0.2">
      <c r="A685" s="74"/>
      <c r="B685" s="74"/>
      <c r="C685" s="74"/>
      <c r="D685" s="74"/>
      <c r="E685" s="74"/>
      <c r="F685" s="74"/>
      <c r="G685" s="77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2.75" customHeight="1" x14ac:dyDescent="0.2">
      <c r="A686" s="74"/>
      <c r="B686" s="74"/>
      <c r="C686" s="74"/>
      <c r="D686" s="74"/>
      <c r="E686" s="74"/>
      <c r="F686" s="74"/>
      <c r="G686" s="77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2.75" customHeight="1" x14ac:dyDescent="0.2">
      <c r="A687" s="74"/>
      <c r="B687" s="74"/>
      <c r="C687" s="74"/>
      <c r="D687" s="74"/>
      <c r="E687" s="74"/>
      <c r="F687" s="74"/>
      <c r="G687" s="77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2.75" customHeight="1" x14ac:dyDescent="0.2">
      <c r="A688" s="74"/>
      <c r="B688" s="74"/>
      <c r="C688" s="74"/>
      <c r="D688" s="74"/>
      <c r="E688" s="74"/>
      <c r="F688" s="74"/>
      <c r="G688" s="77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2.75" customHeight="1" x14ac:dyDescent="0.2">
      <c r="A689" s="74"/>
      <c r="B689" s="74"/>
      <c r="C689" s="74"/>
      <c r="D689" s="74"/>
      <c r="E689" s="74"/>
      <c r="F689" s="74"/>
      <c r="G689" s="77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2.75" customHeight="1" x14ac:dyDescent="0.2">
      <c r="A690" s="74"/>
      <c r="B690" s="74"/>
      <c r="C690" s="74"/>
      <c r="D690" s="74"/>
      <c r="E690" s="74"/>
      <c r="F690" s="74"/>
      <c r="G690" s="77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2.75" customHeight="1" x14ac:dyDescent="0.2">
      <c r="A691" s="74"/>
      <c r="B691" s="74"/>
      <c r="C691" s="74"/>
      <c r="D691" s="74"/>
      <c r="E691" s="74"/>
      <c r="F691" s="74"/>
      <c r="G691" s="77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2.75" customHeight="1" x14ac:dyDescent="0.2">
      <c r="A692" s="74"/>
      <c r="B692" s="74"/>
      <c r="C692" s="74"/>
      <c r="D692" s="74"/>
      <c r="E692" s="74"/>
      <c r="F692" s="74"/>
      <c r="G692" s="77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2.75" customHeight="1" x14ac:dyDescent="0.2">
      <c r="A693" s="74"/>
      <c r="B693" s="74"/>
      <c r="C693" s="74"/>
      <c r="D693" s="74"/>
      <c r="E693" s="74"/>
      <c r="F693" s="74"/>
      <c r="G693" s="77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2.75" customHeight="1" x14ac:dyDescent="0.2">
      <c r="A694" s="74"/>
      <c r="B694" s="74"/>
      <c r="C694" s="74"/>
      <c r="D694" s="74"/>
      <c r="E694" s="74"/>
      <c r="F694" s="74"/>
      <c r="G694" s="77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2.75" customHeight="1" x14ac:dyDescent="0.2">
      <c r="A695" s="74"/>
      <c r="B695" s="74"/>
      <c r="C695" s="74"/>
      <c r="D695" s="74"/>
      <c r="E695" s="74"/>
      <c r="F695" s="74"/>
      <c r="G695" s="77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2.75" customHeight="1" x14ac:dyDescent="0.2">
      <c r="A696" s="74"/>
      <c r="B696" s="74"/>
      <c r="C696" s="74"/>
      <c r="D696" s="74"/>
      <c r="E696" s="74"/>
      <c r="F696" s="74"/>
      <c r="G696" s="77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2.75" customHeight="1" x14ac:dyDescent="0.2">
      <c r="A697" s="74"/>
      <c r="B697" s="74"/>
      <c r="C697" s="74"/>
      <c r="D697" s="74"/>
      <c r="E697" s="74"/>
      <c r="F697" s="74"/>
      <c r="G697" s="77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2.75" customHeight="1" x14ac:dyDescent="0.2">
      <c r="A698" s="74"/>
      <c r="B698" s="74"/>
      <c r="C698" s="74"/>
      <c r="D698" s="74"/>
      <c r="E698" s="74"/>
      <c r="F698" s="74"/>
      <c r="G698" s="77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2.75" customHeight="1" x14ac:dyDescent="0.2">
      <c r="A699" s="74"/>
      <c r="B699" s="74"/>
      <c r="C699" s="74"/>
      <c r="D699" s="74"/>
      <c r="E699" s="74"/>
      <c r="F699" s="74"/>
      <c r="G699" s="77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2.75" customHeight="1" x14ac:dyDescent="0.2">
      <c r="A700" s="74"/>
      <c r="B700" s="74"/>
      <c r="C700" s="74"/>
      <c r="D700" s="74"/>
      <c r="E700" s="74"/>
      <c r="F700" s="74"/>
      <c r="G700" s="77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2.75" customHeight="1" x14ac:dyDescent="0.2">
      <c r="A701" s="74"/>
      <c r="B701" s="74"/>
      <c r="C701" s="74"/>
      <c r="D701" s="74"/>
      <c r="E701" s="74"/>
      <c r="F701" s="74"/>
      <c r="G701" s="77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2.75" customHeight="1" x14ac:dyDescent="0.2">
      <c r="A702" s="74"/>
      <c r="B702" s="74"/>
      <c r="C702" s="74"/>
      <c r="D702" s="74"/>
      <c r="E702" s="74"/>
      <c r="F702" s="74"/>
      <c r="G702" s="77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2.75" customHeight="1" x14ac:dyDescent="0.2">
      <c r="A703" s="74"/>
      <c r="B703" s="74"/>
      <c r="C703" s="74"/>
      <c r="D703" s="74"/>
      <c r="E703" s="74"/>
      <c r="F703" s="74"/>
      <c r="G703" s="77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2.75" customHeight="1" x14ac:dyDescent="0.2">
      <c r="A704" s="74"/>
      <c r="B704" s="74"/>
      <c r="C704" s="74"/>
      <c r="D704" s="74"/>
      <c r="E704" s="74"/>
      <c r="F704" s="74"/>
      <c r="G704" s="77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2.75" customHeight="1" x14ac:dyDescent="0.2">
      <c r="A705" s="74"/>
      <c r="B705" s="74"/>
      <c r="C705" s="74"/>
      <c r="D705" s="74"/>
      <c r="E705" s="74"/>
      <c r="F705" s="74"/>
      <c r="G705" s="77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2.75" customHeight="1" x14ac:dyDescent="0.2">
      <c r="A706" s="74"/>
      <c r="B706" s="74"/>
      <c r="C706" s="74"/>
      <c r="D706" s="74"/>
      <c r="E706" s="74"/>
      <c r="F706" s="74"/>
      <c r="G706" s="77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2.75" customHeight="1" x14ac:dyDescent="0.2">
      <c r="A707" s="74"/>
      <c r="B707" s="74"/>
      <c r="C707" s="74"/>
      <c r="D707" s="74"/>
      <c r="E707" s="74"/>
      <c r="F707" s="74"/>
      <c r="G707" s="77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2.75" customHeight="1" x14ac:dyDescent="0.2">
      <c r="A708" s="74"/>
      <c r="B708" s="74"/>
      <c r="C708" s="74"/>
      <c r="D708" s="74"/>
      <c r="E708" s="74"/>
      <c r="F708" s="74"/>
      <c r="G708" s="77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2.75" customHeight="1" x14ac:dyDescent="0.2">
      <c r="A709" s="74"/>
      <c r="B709" s="74"/>
      <c r="C709" s="74"/>
      <c r="D709" s="74"/>
      <c r="E709" s="74"/>
      <c r="F709" s="74"/>
      <c r="G709" s="77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2.75" customHeight="1" x14ac:dyDescent="0.2">
      <c r="A710" s="74"/>
      <c r="B710" s="74"/>
      <c r="C710" s="74"/>
      <c r="D710" s="74"/>
      <c r="E710" s="74"/>
      <c r="F710" s="74"/>
      <c r="G710" s="77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2.75" customHeight="1" x14ac:dyDescent="0.2">
      <c r="A711" s="74"/>
      <c r="B711" s="74"/>
      <c r="C711" s="74"/>
      <c r="D711" s="74"/>
      <c r="E711" s="74"/>
      <c r="F711" s="74"/>
      <c r="G711" s="77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2.75" customHeight="1" x14ac:dyDescent="0.2">
      <c r="A712" s="74"/>
      <c r="B712" s="74"/>
      <c r="C712" s="74"/>
      <c r="D712" s="74"/>
      <c r="E712" s="74"/>
      <c r="F712" s="74"/>
      <c r="G712" s="77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2.75" customHeight="1" x14ac:dyDescent="0.2">
      <c r="A713" s="74"/>
      <c r="B713" s="74"/>
      <c r="C713" s="74"/>
      <c r="D713" s="74"/>
      <c r="E713" s="74"/>
      <c r="F713" s="74"/>
      <c r="G713" s="77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2.75" customHeight="1" x14ac:dyDescent="0.2">
      <c r="A714" s="74"/>
      <c r="B714" s="74"/>
      <c r="C714" s="74"/>
      <c r="D714" s="74"/>
      <c r="E714" s="74"/>
      <c r="F714" s="74"/>
      <c r="G714" s="77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2.75" customHeight="1" x14ac:dyDescent="0.2">
      <c r="A715" s="74"/>
      <c r="B715" s="74"/>
      <c r="C715" s="74"/>
      <c r="D715" s="74"/>
      <c r="E715" s="74"/>
      <c r="F715" s="74"/>
      <c r="G715" s="77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2.75" customHeight="1" x14ac:dyDescent="0.2">
      <c r="A716" s="74"/>
      <c r="B716" s="74"/>
      <c r="C716" s="74"/>
      <c r="D716" s="74"/>
      <c r="E716" s="74"/>
      <c r="F716" s="74"/>
      <c r="G716" s="77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2.75" customHeight="1" x14ac:dyDescent="0.2">
      <c r="A717" s="74"/>
      <c r="B717" s="74"/>
      <c r="C717" s="74"/>
      <c r="D717" s="74"/>
      <c r="E717" s="74"/>
      <c r="F717" s="74"/>
      <c r="G717" s="77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2.75" customHeight="1" x14ac:dyDescent="0.2">
      <c r="A718" s="74"/>
      <c r="B718" s="74"/>
      <c r="C718" s="74"/>
      <c r="D718" s="74"/>
      <c r="E718" s="74"/>
      <c r="F718" s="74"/>
      <c r="G718" s="77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2.75" customHeight="1" x14ac:dyDescent="0.2">
      <c r="A719" s="74"/>
      <c r="B719" s="74"/>
      <c r="C719" s="74"/>
      <c r="D719" s="74"/>
      <c r="E719" s="74"/>
      <c r="F719" s="74"/>
      <c r="G719" s="77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2.75" customHeight="1" x14ac:dyDescent="0.2">
      <c r="A720" s="74"/>
      <c r="B720" s="74"/>
      <c r="C720" s="74"/>
      <c r="D720" s="74"/>
      <c r="E720" s="74"/>
      <c r="F720" s="74"/>
      <c r="G720" s="77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2.75" customHeight="1" x14ac:dyDescent="0.2">
      <c r="A721" s="74"/>
      <c r="B721" s="74"/>
      <c r="C721" s="74"/>
      <c r="D721" s="74"/>
      <c r="E721" s="74"/>
      <c r="F721" s="74"/>
      <c r="G721" s="77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2.75" customHeight="1" x14ac:dyDescent="0.2">
      <c r="A722" s="74"/>
      <c r="B722" s="74"/>
      <c r="C722" s="74"/>
      <c r="D722" s="74"/>
      <c r="E722" s="74"/>
      <c r="F722" s="74"/>
      <c r="G722" s="77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2.75" customHeight="1" x14ac:dyDescent="0.2">
      <c r="A723" s="74"/>
      <c r="B723" s="74"/>
      <c r="C723" s="74"/>
      <c r="D723" s="74"/>
      <c r="E723" s="74"/>
      <c r="F723" s="74"/>
      <c r="G723" s="77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2.75" customHeight="1" x14ac:dyDescent="0.2">
      <c r="A724" s="74"/>
      <c r="B724" s="74"/>
      <c r="C724" s="74"/>
      <c r="D724" s="74"/>
      <c r="E724" s="74"/>
      <c r="F724" s="74"/>
      <c r="G724" s="77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2.75" customHeight="1" x14ac:dyDescent="0.2">
      <c r="A725" s="74"/>
      <c r="B725" s="74"/>
      <c r="C725" s="74"/>
      <c r="D725" s="74"/>
      <c r="E725" s="74"/>
      <c r="F725" s="74"/>
      <c r="G725" s="77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2.75" customHeight="1" x14ac:dyDescent="0.2">
      <c r="A726" s="74"/>
      <c r="B726" s="74"/>
      <c r="C726" s="74"/>
      <c r="D726" s="74"/>
      <c r="E726" s="74"/>
      <c r="F726" s="74"/>
      <c r="G726" s="77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2.75" customHeight="1" x14ac:dyDescent="0.2">
      <c r="A727" s="74"/>
      <c r="B727" s="74"/>
      <c r="C727" s="74"/>
      <c r="D727" s="74"/>
      <c r="E727" s="74"/>
      <c r="F727" s="74"/>
      <c r="G727" s="77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2.75" customHeight="1" x14ac:dyDescent="0.2">
      <c r="A728" s="74"/>
      <c r="B728" s="74"/>
      <c r="C728" s="74"/>
      <c r="D728" s="74"/>
      <c r="E728" s="74"/>
      <c r="F728" s="74"/>
      <c r="G728" s="77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2.75" customHeight="1" x14ac:dyDescent="0.2">
      <c r="A729" s="74"/>
      <c r="B729" s="74"/>
      <c r="C729" s="74"/>
      <c r="D729" s="74"/>
      <c r="E729" s="74"/>
      <c r="F729" s="74"/>
      <c r="G729" s="77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2.75" customHeight="1" x14ac:dyDescent="0.2">
      <c r="A730" s="74"/>
      <c r="B730" s="74"/>
      <c r="C730" s="74"/>
      <c r="D730" s="74"/>
      <c r="E730" s="74"/>
      <c r="F730" s="74"/>
      <c r="G730" s="77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2.75" customHeight="1" x14ac:dyDescent="0.2">
      <c r="A731" s="74"/>
      <c r="B731" s="74"/>
      <c r="C731" s="74"/>
      <c r="D731" s="74"/>
      <c r="E731" s="74"/>
      <c r="F731" s="74"/>
      <c r="G731" s="77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2.75" customHeight="1" x14ac:dyDescent="0.2">
      <c r="A732" s="74"/>
      <c r="B732" s="74"/>
      <c r="C732" s="74"/>
      <c r="D732" s="74"/>
      <c r="E732" s="74"/>
      <c r="F732" s="74"/>
      <c r="G732" s="77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2.75" customHeight="1" x14ac:dyDescent="0.2">
      <c r="A733" s="74"/>
      <c r="B733" s="74"/>
      <c r="C733" s="74"/>
      <c r="D733" s="74"/>
      <c r="E733" s="74"/>
      <c r="F733" s="74"/>
      <c r="G733" s="77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2.75" customHeight="1" x14ac:dyDescent="0.2">
      <c r="A734" s="74"/>
      <c r="B734" s="74"/>
      <c r="C734" s="74"/>
      <c r="D734" s="74"/>
      <c r="E734" s="74"/>
      <c r="F734" s="74"/>
      <c r="G734" s="77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2.75" customHeight="1" x14ac:dyDescent="0.2">
      <c r="A735" s="74"/>
      <c r="B735" s="74"/>
      <c r="C735" s="74"/>
      <c r="D735" s="74"/>
      <c r="E735" s="74"/>
      <c r="F735" s="74"/>
      <c r="G735" s="77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2.75" customHeight="1" x14ac:dyDescent="0.2">
      <c r="A736" s="74"/>
      <c r="B736" s="74"/>
      <c r="C736" s="74"/>
      <c r="D736" s="74"/>
      <c r="E736" s="74"/>
      <c r="F736" s="74"/>
      <c r="G736" s="77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2.75" customHeight="1" x14ac:dyDescent="0.2">
      <c r="A737" s="74"/>
      <c r="B737" s="74"/>
      <c r="C737" s="74"/>
      <c r="D737" s="74"/>
      <c r="E737" s="74"/>
      <c r="F737" s="74"/>
      <c r="G737" s="77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2.75" customHeight="1" x14ac:dyDescent="0.2">
      <c r="A738" s="74"/>
      <c r="B738" s="74"/>
      <c r="C738" s="74"/>
      <c r="D738" s="74"/>
      <c r="E738" s="74"/>
      <c r="F738" s="74"/>
      <c r="G738" s="77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2.75" customHeight="1" x14ac:dyDescent="0.2">
      <c r="A739" s="74"/>
      <c r="B739" s="74"/>
      <c r="C739" s="74"/>
      <c r="D739" s="74"/>
      <c r="E739" s="74"/>
      <c r="F739" s="74"/>
      <c r="G739" s="77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2.75" customHeight="1" x14ac:dyDescent="0.2">
      <c r="A740" s="74"/>
      <c r="B740" s="74"/>
      <c r="C740" s="74"/>
      <c r="D740" s="74"/>
      <c r="E740" s="74"/>
      <c r="F740" s="74"/>
      <c r="G740" s="77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2.75" customHeight="1" x14ac:dyDescent="0.2">
      <c r="A741" s="74"/>
      <c r="B741" s="74"/>
      <c r="C741" s="74"/>
      <c r="D741" s="74"/>
      <c r="E741" s="74"/>
      <c r="F741" s="74"/>
      <c r="G741" s="77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2.75" customHeight="1" x14ac:dyDescent="0.2">
      <c r="A742" s="74"/>
      <c r="B742" s="74"/>
      <c r="C742" s="74"/>
      <c r="D742" s="74"/>
      <c r="E742" s="74"/>
      <c r="F742" s="74"/>
      <c r="G742" s="77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2.75" customHeight="1" x14ac:dyDescent="0.2">
      <c r="A743" s="74"/>
      <c r="B743" s="74"/>
      <c r="C743" s="74"/>
      <c r="D743" s="74"/>
      <c r="E743" s="74"/>
      <c r="F743" s="74"/>
      <c r="G743" s="77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2.75" customHeight="1" x14ac:dyDescent="0.2">
      <c r="A744" s="74"/>
      <c r="B744" s="74"/>
      <c r="C744" s="74"/>
      <c r="D744" s="74"/>
      <c r="E744" s="74"/>
      <c r="F744" s="74"/>
      <c r="G744" s="77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2.75" customHeight="1" x14ac:dyDescent="0.2">
      <c r="A745" s="74"/>
      <c r="B745" s="74"/>
      <c r="C745" s="74"/>
      <c r="D745" s="74"/>
      <c r="E745" s="74"/>
      <c r="F745" s="74"/>
      <c r="G745" s="77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2.75" customHeight="1" x14ac:dyDescent="0.2">
      <c r="A746" s="74"/>
      <c r="B746" s="74"/>
      <c r="C746" s="74"/>
      <c r="D746" s="74"/>
      <c r="E746" s="74"/>
      <c r="F746" s="74"/>
      <c r="G746" s="77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2.75" customHeight="1" x14ac:dyDescent="0.2">
      <c r="A747" s="74"/>
      <c r="B747" s="74"/>
      <c r="C747" s="74"/>
      <c r="D747" s="74"/>
      <c r="E747" s="74"/>
      <c r="F747" s="74"/>
      <c r="G747" s="77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2.75" customHeight="1" x14ac:dyDescent="0.2">
      <c r="A748" s="74"/>
      <c r="B748" s="74"/>
      <c r="C748" s="74"/>
      <c r="D748" s="74"/>
      <c r="E748" s="74"/>
      <c r="F748" s="74"/>
      <c r="G748" s="77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2.75" customHeight="1" x14ac:dyDescent="0.2">
      <c r="A749" s="74"/>
      <c r="B749" s="74"/>
      <c r="C749" s="74"/>
      <c r="D749" s="74"/>
      <c r="E749" s="74"/>
      <c r="F749" s="74"/>
      <c r="G749" s="77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2.75" customHeight="1" x14ac:dyDescent="0.2">
      <c r="A750" s="74"/>
      <c r="B750" s="74"/>
      <c r="C750" s="74"/>
      <c r="D750" s="74"/>
      <c r="E750" s="74"/>
      <c r="F750" s="74"/>
      <c r="G750" s="77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2.75" customHeight="1" x14ac:dyDescent="0.2">
      <c r="A751" s="74"/>
      <c r="B751" s="74"/>
      <c r="C751" s="74"/>
      <c r="D751" s="74"/>
      <c r="E751" s="74"/>
      <c r="F751" s="74"/>
      <c r="G751" s="77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2.75" customHeight="1" x14ac:dyDescent="0.2">
      <c r="A752" s="74"/>
      <c r="B752" s="74"/>
      <c r="C752" s="74"/>
      <c r="D752" s="74"/>
      <c r="E752" s="74"/>
      <c r="F752" s="74"/>
      <c r="G752" s="77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2.75" customHeight="1" x14ac:dyDescent="0.2">
      <c r="A753" s="74"/>
      <c r="B753" s="74"/>
      <c r="C753" s="74"/>
      <c r="D753" s="74"/>
      <c r="E753" s="74"/>
      <c r="F753" s="74"/>
      <c r="G753" s="77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2.75" customHeight="1" x14ac:dyDescent="0.2">
      <c r="A754" s="74"/>
      <c r="B754" s="74"/>
      <c r="C754" s="74"/>
      <c r="D754" s="74"/>
      <c r="E754" s="74"/>
      <c r="F754" s="74"/>
      <c r="G754" s="77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2.75" customHeight="1" x14ac:dyDescent="0.2">
      <c r="A755" s="74"/>
      <c r="B755" s="74"/>
      <c r="C755" s="74"/>
      <c r="D755" s="74"/>
      <c r="E755" s="74"/>
      <c r="F755" s="74"/>
      <c r="G755" s="77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2.75" customHeight="1" x14ac:dyDescent="0.2">
      <c r="A756" s="74"/>
      <c r="B756" s="74"/>
      <c r="C756" s="74"/>
      <c r="D756" s="74"/>
      <c r="E756" s="74"/>
      <c r="F756" s="74"/>
      <c r="G756" s="77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2.75" customHeight="1" x14ac:dyDescent="0.2">
      <c r="A757" s="74"/>
      <c r="B757" s="74"/>
      <c r="C757" s="74"/>
      <c r="D757" s="74"/>
      <c r="E757" s="74"/>
      <c r="F757" s="74"/>
      <c r="G757" s="77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2.75" customHeight="1" x14ac:dyDescent="0.2">
      <c r="A758" s="74"/>
      <c r="B758" s="74"/>
      <c r="C758" s="74"/>
      <c r="D758" s="74"/>
      <c r="E758" s="74"/>
      <c r="F758" s="74"/>
      <c r="G758" s="77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2.75" customHeight="1" x14ac:dyDescent="0.2">
      <c r="A759" s="74"/>
      <c r="B759" s="74"/>
      <c r="C759" s="74"/>
      <c r="D759" s="74"/>
      <c r="E759" s="74"/>
      <c r="F759" s="74"/>
      <c r="G759" s="77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2.75" customHeight="1" x14ac:dyDescent="0.2">
      <c r="A760" s="74"/>
      <c r="B760" s="74"/>
      <c r="C760" s="74"/>
      <c r="D760" s="74"/>
      <c r="E760" s="74"/>
      <c r="F760" s="74"/>
      <c r="G760" s="77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2.75" customHeight="1" x14ac:dyDescent="0.2">
      <c r="A761" s="74"/>
      <c r="B761" s="74"/>
      <c r="C761" s="74"/>
      <c r="D761" s="74"/>
      <c r="E761" s="74"/>
      <c r="F761" s="74"/>
      <c r="G761" s="77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2.75" customHeight="1" x14ac:dyDescent="0.2">
      <c r="A762" s="74"/>
      <c r="B762" s="74"/>
      <c r="C762" s="74"/>
      <c r="D762" s="74"/>
      <c r="E762" s="74"/>
      <c r="F762" s="74"/>
      <c r="G762" s="77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2.75" customHeight="1" x14ac:dyDescent="0.2">
      <c r="A763" s="74"/>
      <c r="B763" s="74"/>
      <c r="C763" s="74"/>
      <c r="D763" s="74"/>
      <c r="E763" s="74"/>
      <c r="F763" s="74"/>
      <c r="G763" s="77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2.75" customHeight="1" x14ac:dyDescent="0.2">
      <c r="A764" s="74"/>
      <c r="B764" s="74"/>
      <c r="C764" s="74"/>
      <c r="D764" s="74"/>
      <c r="E764" s="74"/>
      <c r="F764" s="74"/>
      <c r="G764" s="77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2.75" customHeight="1" x14ac:dyDescent="0.2">
      <c r="A765" s="74"/>
      <c r="B765" s="74"/>
      <c r="C765" s="74"/>
      <c r="D765" s="74"/>
      <c r="E765" s="74"/>
      <c r="F765" s="74"/>
      <c r="G765" s="77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2.75" customHeight="1" x14ac:dyDescent="0.2">
      <c r="A766" s="74"/>
      <c r="B766" s="74"/>
      <c r="C766" s="74"/>
      <c r="D766" s="74"/>
      <c r="E766" s="74"/>
      <c r="F766" s="74"/>
      <c r="G766" s="77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2.75" customHeight="1" x14ac:dyDescent="0.2">
      <c r="A767" s="74"/>
      <c r="B767" s="74"/>
      <c r="C767" s="74"/>
      <c r="D767" s="74"/>
      <c r="E767" s="74"/>
      <c r="F767" s="74"/>
      <c r="G767" s="77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2.75" customHeight="1" x14ac:dyDescent="0.2">
      <c r="A768" s="74"/>
      <c r="B768" s="74"/>
      <c r="C768" s="74"/>
      <c r="D768" s="74"/>
      <c r="E768" s="74"/>
      <c r="F768" s="74"/>
      <c r="G768" s="77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2.75" customHeight="1" x14ac:dyDescent="0.2">
      <c r="A769" s="74"/>
      <c r="B769" s="74"/>
      <c r="C769" s="74"/>
      <c r="D769" s="74"/>
      <c r="E769" s="74"/>
      <c r="F769" s="74"/>
      <c r="G769" s="77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2.75" customHeight="1" x14ac:dyDescent="0.2">
      <c r="A770" s="74"/>
      <c r="B770" s="74"/>
      <c r="C770" s="74"/>
      <c r="D770" s="74"/>
      <c r="E770" s="74"/>
      <c r="F770" s="74"/>
      <c r="G770" s="77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2.75" customHeight="1" x14ac:dyDescent="0.2">
      <c r="A771" s="74"/>
      <c r="B771" s="74"/>
      <c r="C771" s="74"/>
      <c r="D771" s="74"/>
      <c r="E771" s="74"/>
      <c r="F771" s="74"/>
      <c r="G771" s="77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2.75" customHeight="1" x14ac:dyDescent="0.2">
      <c r="A772" s="74"/>
      <c r="B772" s="74"/>
      <c r="C772" s="74"/>
      <c r="D772" s="74"/>
      <c r="E772" s="74"/>
      <c r="F772" s="74"/>
      <c r="G772" s="77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2.75" customHeight="1" x14ac:dyDescent="0.2">
      <c r="A773" s="74"/>
      <c r="B773" s="74"/>
      <c r="C773" s="74"/>
      <c r="D773" s="74"/>
      <c r="E773" s="74"/>
      <c r="F773" s="74"/>
      <c r="G773" s="77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2.75" customHeight="1" x14ac:dyDescent="0.2">
      <c r="A774" s="74"/>
      <c r="B774" s="74"/>
      <c r="C774" s="74"/>
      <c r="D774" s="74"/>
      <c r="E774" s="74"/>
      <c r="F774" s="74"/>
      <c r="G774" s="77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2.75" customHeight="1" x14ac:dyDescent="0.2">
      <c r="A775" s="74"/>
      <c r="B775" s="74"/>
      <c r="C775" s="74"/>
      <c r="D775" s="74"/>
      <c r="E775" s="74"/>
      <c r="F775" s="74"/>
      <c r="G775" s="77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2.75" customHeight="1" x14ac:dyDescent="0.2">
      <c r="A776" s="74"/>
      <c r="B776" s="74"/>
      <c r="C776" s="74"/>
      <c r="D776" s="74"/>
      <c r="E776" s="74"/>
      <c r="F776" s="74"/>
      <c r="G776" s="77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2.75" customHeight="1" x14ac:dyDescent="0.2">
      <c r="A777" s="74"/>
      <c r="B777" s="74"/>
      <c r="C777" s="74"/>
      <c r="D777" s="74"/>
      <c r="E777" s="74"/>
      <c r="F777" s="74"/>
      <c r="G777" s="77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2.75" customHeight="1" x14ac:dyDescent="0.2">
      <c r="A778" s="74"/>
      <c r="B778" s="74"/>
      <c r="C778" s="74"/>
      <c r="D778" s="74"/>
      <c r="E778" s="74"/>
      <c r="F778" s="74"/>
      <c r="G778" s="77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2.75" customHeight="1" x14ac:dyDescent="0.2">
      <c r="A779" s="74"/>
      <c r="B779" s="74"/>
      <c r="C779" s="74"/>
      <c r="D779" s="74"/>
      <c r="E779" s="74"/>
      <c r="F779" s="74"/>
      <c r="G779" s="77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2.75" customHeight="1" x14ac:dyDescent="0.2">
      <c r="A780" s="74"/>
      <c r="B780" s="74"/>
      <c r="C780" s="74"/>
      <c r="D780" s="74"/>
      <c r="E780" s="74"/>
      <c r="F780" s="74"/>
      <c r="G780" s="77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2.75" customHeight="1" x14ac:dyDescent="0.2">
      <c r="A781" s="74"/>
      <c r="B781" s="74"/>
      <c r="C781" s="74"/>
      <c r="D781" s="74"/>
      <c r="E781" s="74"/>
      <c r="F781" s="74"/>
      <c r="G781" s="77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2.75" customHeight="1" x14ac:dyDescent="0.2">
      <c r="A782" s="74"/>
      <c r="B782" s="74"/>
      <c r="C782" s="74"/>
      <c r="D782" s="74"/>
      <c r="E782" s="74"/>
      <c r="F782" s="74"/>
      <c r="G782" s="77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2.75" customHeight="1" x14ac:dyDescent="0.2">
      <c r="A783" s="74"/>
      <c r="B783" s="74"/>
      <c r="C783" s="74"/>
      <c r="D783" s="74"/>
      <c r="E783" s="74"/>
      <c r="F783" s="74"/>
      <c r="G783" s="77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2.75" customHeight="1" x14ac:dyDescent="0.2">
      <c r="A784" s="74"/>
      <c r="B784" s="74"/>
      <c r="C784" s="74"/>
      <c r="D784" s="74"/>
      <c r="E784" s="74"/>
      <c r="F784" s="74"/>
      <c r="G784" s="77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2.75" customHeight="1" x14ac:dyDescent="0.2">
      <c r="A785" s="74"/>
      <c r="B785" s="74"/>
      <c r="C785" s="74"/>
      <c r="D785" s="74"/>
      <c r="E785" s="74"/>
      <c r="F785" s="74"/>
      <c r="G785" s="77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2.75" customHeight="1" x14ac:dyDescent="0.2">
      <c r="A786" s="74"/>
      <c r="B786" s="74"/>
      <c r="C786" s="74"/>
      <c r="D786" s="74"/>
      <c r="E786" s="74"/>
      <c r="F786" s="74"/>
      <c r="G786" s="77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2.75" customHeight="1" x14ac:dyDescent="0.2">
      <c r="A787" s="74"/>
      <c r="B787" s="74"/>
      <c r="C787" s="74"/>
      <c r="D787" s="74"/>
      <c r="E787" s="74"/>
      <c r="F787" s="74"/>
      <c r="G787" s="77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2.75" customHeight="1" x14ac:dyDescent="0.2">
      <c r="A788" s="74"/>
      <c r="B788" s="74"/>
      <c r="C788" s="74"/>
      <c r="D788" s="74"/>
      <c r="E788" s="74"/>
      <c r="F788" s="74"/>
      <c r="G788" s="77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2.75" customHeight="1" x14ac:dyDescent="0.2">
      <c r="A789" s="74"/>
      <c r="B789" s="74"/>
      <c r="C789" s="74"/>
      <c r="D789" s="74"/>
      <c r="E789" s="74"/>
      <c r="F789" s="74"/>
      <c r="G789" s="77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2.75" customHeight="1" x14ac:dyDescent="0.2">
      <c r="A790" s="74"/>
      <c r="B790" s="74"/>
      <c r="C790" s="74"/>
      <c r="D790" s="74"/>
      <c r="E790" s="74"/>
      <c r="F790" s="74"/>
      <c r="G790" s="77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2.75" customHeight="1" x14ac:dyDescent="0.2">
      <c r="A791" s="74"/>
      <c r="B791" s="74"/>
      <c r="C791" s="74"/>
      <c r="D791" s="74"/>
      <c r="E791" s="74"/>
      <c r="F791" s="74"/>
      <c r="G791" s="77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2.75" customHeight="1" x14ac:dyDescent="0.2">
      <c r="A792" s="74"/>
      <c r="B792" s="74"/>
      <c r="C792" s="74"/>
      <c r="D792" s="74"/>
      <c r="E792" s="74"/>
      <c r="F792" s="74"/>
      <c r="G792" s="77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2.75" customHeight="1" x14ac:dyDescent="0.2">
      <c r="A793" s="74"/>
      <c r="B793" s="74"/>
      <c r="C793" s="74"/>
      <c r="D793" s="74"/>
      <c r="E793" s="74"/>
      <c r="F793" s="74"/>
      <c r="G793" s="77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2.75" customHeight="1" x14ac:dyDescent="0.2">
      <c r="A794" s="74"/>
      <c r="B794" s="74"/>
      <c r="C794" s="74"/>
      <c r="D794" s="74"/>
      <c r="E794" s="74"/>
      <c r="F794" s="74"/>
      <c r="G794" s="77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2.75" customHeight="1" x14ac:dyDescent="0.2">
      <c r="A795" s="74"/>
      <c r="B795" s="74"/>
      <c r="C795" s="74"/>
      <c r="D795" s="74"/>
      <c r="E795" s="74"/>
      <c r="F795" s="74"/>
      <c r="G795" s="77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2.75" customHeight="1" x14ac:dyDescent="0.2">
      <c r="A796" s="74"/>
      <c r="B796" s="74"/>
      <c r="C796" s="74"/>
      <c r="D796" s="74"/>
      <c r="E796" s="74"/>
      <c r="F796" s="74"/>
      <c r="G796" s="77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2.75" customHeight="1" x14ac:dyDescent="0.2">
      <c r="A797" s="74"/>
      <c r="B797" s="74"/>
      <c r="C797" s="74"/>
      <c r="D797" s="74"/>
      <c r="E797" s="74"/>
      <c r="F797" s="74"/>
      <c r="G797" s="77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2.75" customHeight="1" x14ac:dyDescent="0.2">
      <c r="A798" s="74"/>
      <c r="B798" s="74"/>
      <c r="C798" s="74"/>
      <c r="D798" s="74"/>
      <c r="E798" s="74"/>
      <c r="F798" s="74"/>
      <c r="G798" s="77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2.75" customHeight="1" x14ac:dyDescent="0.2">
      <c r="A799" s="74"/>
      <c r="B799" s="74"/>
      <c r="C799" s="74"/>
      <c r="D799" s="74"/>
      <c r="E799" s="74"/>
      <c r="F799" s="74"/>
      <c r="G799" s="77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2.75" customHeight="1" x14ac:dyDescent="0.2">
      <c r="A800" s="74"/>
      <c r="B800" s="74"/>
      <c r="C800" s="74"/>
      <c r="D800" s="74"/>
      <c r="E800" s="74"/>
      <c r="F800" s="74"/>
      <c r="G800" s="77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2.75" customHeight="1" x14ac:dyDescent="0.2">
      <c r="A801" s="74"/>
      <c r="B801" s="74"/>
      <c r="C801" s="74"/>
      <c r="D801" s="74"/>
      <c r="E801" s="74"/>
      <c r="F801" s="74"/>
      <c r="G801" s="77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2.75" customHeight="1" x14ac:dyDescent="0.2">
      <c r="A802" s="74"/>
      <c r="B802" s="74"/>
      <c r="C802" s="74"/>
      <c r="D802" s="74"/>
      <c r="E802" s="74"/>
      <c r="F802" s="74"/>
      <c r="G802" s="77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2.75" customHeight="1" x14ac:dyDescent="0.2">
      <c r="A803" s="74"/>
      <c r="B803" s="74"/>
      <c r="C803" s="74"/>
      <c r="D803" s="74"/>
      <c r="E803" s="74"/>
      <c r="F803" s="74"/>
      <c r="G803" s="77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2.75" customHeight="1" x14ac:dyDescent="0.2">
      <c r="A804" s="74"/>
      <c r="B804" s="74"/>
      <c r="C804" s="74"/>
      <c r="D804" s="74"/>
      <c r="E804" s="74"/>
      <c r="F804" s="74"/>
      <c r="G804" s="77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2.75" customHeight="1" x14ac:dyDescent="0.2">
      <c r="A805" s="74"/>
      <c r="B805" s="74"/>
      <c r="C805" s="74"/>
      <c r="D805" s="74"/>
      <c r="E805" s="74"/>
      <c r="F805" s="74"/>
      <c r="G805" s="77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2.75" customHeight="1" x14ac:dyDescent="0.2">
      <c r="A806" s="74"/>
      <c r="B806" s="74"/>
      <c r="C806" s="74"/>
      <c r="D806" s="74"/>
      <c r="E806" s="74"/>
      <c r="F806" s="74"/>
      <c r="G806" s="77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2.75" customHeight="1" x14ac:dyDescent="0.2">
      <c r="A807" s="74"/>
      <c r="B807" s="74"/>
      <c r="C807" s="74"/>
      <c r="D807" s="74"/>
      <c r="E807" s="74"/>
      <c r="F807" s="74"/>
      <c r="G807" s="77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2.75" customHeight="1" x14ac:dyDescent="0.2">
      <c r="A808" s="74"/>
      <c r="B808" s="74"/>
      <c r="C808" s="74"/>
      <c r="D808" s="74"/>
      <c r="E808" s="74"/>
      <c r="F808" s="74"/>
      <c r="G808" s="77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2.75" customHeight="1" x14ac:dyDescent="0.2">
      <c r="A809" s="74"/>
      <c r="B809" s="74"/>
      <c r="C809" s="74"/>
      <c r="D809" s="74"/>
      <c r="E809" s="74"/>
      <c r="F809" s="74"/>
      <c r="G809" s="77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2.75" customHeight="1" x14ac:dyDescent="0.2">
      <c r="A810" s="74"/>
      <c r="B810" s="74"/>
      <c r="C810" s="74"/>
      <c r="D810" s="74"/>
      <c r="E810" s="74"/>
      <c r="F810" s="74"/>
      <c r="G810" s="77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2.75" customHeight="1" x14ac:dyDescent="0.2">
      <c r="A811" s="74"/>
      <c r="B811" s="74"/>
      <c r="C811" s="74"/>
      <c r="D811" s="74"/>
      <c r="E811" s="74"/>
      <c r="F811" s="74"/>
      <c r="G811" s="77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2.75" customHeight="1" x14ac:dyDescent="0.2">
      <c r="A812" s="74"/>
      <c r="B812" s="74"/>
      <c r="C812" s="74"/>
      <c r="D812" s="74"/>
      <c r="E812" s="74"/>
      <c r="F812" s="74"/>
      <c r="G812" s="77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2.75" customHeight="1" x14ac:dyDescent="0.2">
      <c r="A813" s="74"/>
      <c r="B813" s="74"/>
      <c r="C813" s="74"/>
      <c r="D813" s="74"/>
      <c r="E813" s="74"/>
      <c r="F813" s="74"/>
      <c r="G813" s="77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2.75" customHeight="1" x14ac:dyDescent="0.2">
      <c r="A814" s="74"/>
      <c r="B814" s="74"/>
      <c r="C814" s="74"/>
      <c r="D814" s="74"/>
      <c r="E814" s="74"/>
      <c r="F814" s="74"/>
      <c r="G814" s="77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2.75" customHeight="1" x14ac:dyDescent="0.2">
      <c r="A815" s="74"/>
      <c r="B815" s="74"/>
      <c r="C815" s="74"/>
      <c r="D815" s="74"/>
      <c r="E815" s="74"/>
      <c r="F815" s="74"/>
      <c r="G815" s="77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2.75" customHeight="1" x14ac:dyDescent="0.2">
      <c r="A816" s="74"/>
      <c r="B816" s="74"/>
      <c r="C816" s="74"/>
      <c r="D816" s="74"/>
      <c r="E816" s="74"/>
      <c r="F816" s="74"/>
      <c r="G816" s="77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2.75" customHeight="1" x14ac:dyDescent="0.2">
      <c r="A817" s="74"/>
      <c r="B817" s="74"/>
      <c r="C817" s="74"/>
      <c r="D817" s="74"/>
      <c r="E817" s="74"/>
      <c r="F817" s="74"/>
      <c r="G817" s="77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2.75" customHeight="1" x14ac:dyDescent="0.2">
      <c r="A818" s="74"/>
      <c r="B818" s="74"/>
      <c r="C818" s="74"/>
      <c r="D818" s="74"/>
      <c r="E818" s="74"/>
      <c r="F818" s="74"/>
      <c r="G818" s="77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2.75" customHeight="1" x14ac:dyDescent="0.2">
      <c r="A819" s="74"/>
      <c r="B819" s="74"/>
      <c r="C819" s="74"/>
      <c r="D819" s="74"/>
      <c r="E819" s="74"/>
      <c r="F819" s="74"/>
      <c r="G819" s="77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2.75" customHeight="1" x14ac:dyDescent="0.2">
      <c r="A820" s="74"/>
      <c r="B820" s="74"/>
      <c r="C820" s="74"/>
      <c r="D820" s="74"/>
      <c r="E820" s="74"/>
      <c r="F820" s="74"/>
      <c r="G820" s="77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2.75" customHeight="1" x14ac:dyDescent="0.2">
      <c r="A821" s="74"/>
      <c r="B821" s="74"/>
      <c r="C821" s="74"/>
      <c r="D821" s="74"/>
      <c r="E821" s="74"/>
      <c r="F821" s="74"/>
      <c r="G821" s="77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2.75" customHeight="1" x14ac:dyDescent="0.2">
      <c r="A822" s="74"/>
      <c r="B822" s="74"/>
      <c r="C822" s="74"/>
      <c r="D822" s="74"/>
      <c r="E822" s="74"/>
      <c r="F822" s="74"/>
      <c r="G822" s="77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2.75" customHeight="1" x14ac:dyDescent="0.2">
      <c r="A823" s="74"/>
      <c r="B823" s="74"/>
      <c r="C823" s="74"/>
      <c r="D823" s="74"/>
      <c r="E823" s="74"/>
      <c r="F823" s="74"/>
      <c r="G823" s="77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2.75" customHeight="1" x14ac:dyDescent="0.2">
      <c r="A824" s="74"/>
      <c r="B824" s="74"/>
      <c r="C824" s="74"/>
      <c r="D824" s="74"/>
      <c r="E824" s="74"/>
      <c r="F824" s="74"/>
      <c r="G824" s="77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2.75" customHeight="1" x14ac:dyDescent="0.2">
      <c r="A825" s="74"/>
      <c r="B825" s="74"/>
      <c r="C825" s="74"/>
      <c r="D825" s="74"/>
      <c r="E825" s="74"/>
      <c r="F825" s="74"/>
      <c r="G825" s="77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2.75" customHeight="1" x14ac:dyDescent="0.2">
      <c r="A826" s="74"/>
      <c r="B826" s="74"/>
      <c r="C826" s="74"/>
      <c r="D826" s="74"/>
      <c r="E826" s="74"/>
      <c r="F826" s="74"/>
      <c r="G826" s="77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2.75" customHeight="1" x14ac:dyDescent="0.2">
      <c r="A827" s="74"/>
      <c r="B827" s="74"/>
      <c r="C827" s="74"/>
      <c r="D827" s="74"/>
      <c r="E827" s="74"/>
      <c r="F827" s="74"/>
      <c r="G827" s="77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2.75" customHeight="1" x14ac:dyDescent="0.2">
      <c r="A828" s="74"/>
      <c r="B828" s="74"/>
      <c r="C828" s="74"/>
      <c r="D828" s="74"/>
      <c r="E828" s="74"/>
      <c r="F828" s="74"/>
      <c r="G828" s="77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2.75" customHeight="1" x14ac:dyDescent="0.2">
      <c r="A829" s="74"/>
      <c r="B829" s="74"/>
      <c r="C829" s="74"/>
      <c r="D829" s="74"/>
      <c r="E829" s="74"/>
      <c r="F829" s="74"/>
      <c r="G829" s="77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2.75" customHeight="1" x14ac:dyDescent="0.2">
      <c r="A830" s="74"/>
      <c r="B830" s="74"/>
      <c r="C830" s="74"/>
      <c r="D830" s="74"/>
      <c r="E830" s="74"/>
      <c r="F830" s="74"/>
      <c r="G830" s="77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2.75" customHeight="1" x14ac:dyDescent="0.2">
      <c r="A831" s="74"/>
      <c r="B831" s="74"/>
      <c r="C831" s="74"/>
      <c r="D831" s="74"/>
      <c r="E831" s="74"/>
      <c r="F831" s="74"/>
      <c r="G831" s="77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2.75" customHeight="1" x14ac:dyDescent="0.2">
      <c r="A832" s="74"/>
      <c r="B832" s="74"/>
      <c r="C832" s="74"/>
      <c r="D832" s="74"/>
      <c r="E832" s="74"/>
      <c r="F832" s="74"/>
      <c r="G832" s="77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2.75" customHeight="1" x14ac:dyDescent="0.2">
      <c r="A833" s="74"/>
      <c r="B833" s="74"/>
      <c r="C833" s="74"/>
      <c r="D833" s="74"/>
      <c r="E833" s="74"/>
      <c r="F833" s="74"/>
      <c r="G833" s="77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2.75" customHeight="1" x14ac:dyDescent="0.2">
      <c r="A834" s="74"/>
      <c r="B834" s="74"/>
      <c r="C834" s="74"/>
      <c r="D834" s="74"/>
      <c r="E834" s="74"/>
      <c r="F834" s="74"/>
      <c r="G834" s="77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2.75" customHeight="1" x14ac:dyDescent="0.2">
      <c r="A835" s="74"/>
      <c r="B835" s="74"/>
      <c r="C835" s="74"/>
      <c r="D835" s="74"/>
      <c r="E835" s="74"/>
      <c r="F835" s="74"/>
      <c r="G835" s="77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2.75" customHeight="1" x14ac:dyDescent="0.2">
      <c r="A836" s="74"/>
      <c r="B836" s="74"/>
      <c r="C836" s="74"/>
      <c r="D836" s="74"/>
      <c r="E836" s="74"/>
      <c r="F836" s="74"/>
      <c r="G836" s="77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2.75" customHeight="1" x14ac:dyDescent="0.2">
      <c r="A837" s="74"/>
      <c r="B837" s="74"/>
      <c r="C837" s="74"/>
      <c r="D837" s="74"/>
      <c r="E837" s="74"/>
      <c r="F837" s="74"/>
      <c r="G837" s="77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2.75" customHeight="1" x14ac:dyDescent="0.2">
      <c r="A838" s="74"/>
      <c r="B838" s="74"/>
      <c r="C838" s="74"/>
      <c r="D838" s="74"/>
      <c r="E838" s="74"/>
      <c r="F838" s="74"/>
      <c r="G838" s="77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2.75" customHeight="1" x14ac:dyDescent="0.2">
      <c r="A839" s="74"/>
      <c r="B839" s="74"/>
      <c r="C839" s="74"/>
      <c r="D839" s="74"/>
      <c r="E839" s="74"/>
      <c r="F839" s="74"/>
      <c r="G839" s="77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2.75" customHeight="1" x14ac:dyDescent="0.2">
      <c r="A840" s="74"/>
      <c r="B840" s="74"/>
      <c r="C840" s="74"/>
      <c r="D840" s="74"/>
      <c r="E840" s="74"/>
      <c r="F840" s="74"/>
      <c r="G840" s="77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2.75" customHeight="1" x14ac:dyDescent="0.2">
      <c r="A841" s="74"/>
      <c r="B841" s="74"/>
      <c r="C841" s="74"/>
      <c r="D841" s="74"/>
      <c r="E841" s="74"/>
      <c r="F841" s="74"/>
      <c r="G841" s="77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2.75" customHeight="1" x14ac:dyDescent="0.2">
      <c r="A842" s="74"/>
      <c r="B842" s="74"/>
      <c r="C842" s="74"/>
      <c r="D842" s="74"/>
      <c r="E842" s="74"/>
      <c r="F842" s="74"/>
      <c r="G842" s="77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2.75" customHeight="1" x14ac:dyDescent="0.2">
      <c r="A843" s="74"/>
      <c r="B843" s="74"/>
      <c r="C843" s="74"/>
      <c r="D843" s="74"/>
      <c r="E843" s="74"/>
      <c r="F843" s="74"/>
      <c r="G843" s="77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2.75" customHeight="1" x14ac:dyDescent="0.2">
      <c r="A844" s="74"/>
      <c r="B844" s="74"/>
      <c r="C844" s="74"/>
      <c r="D844" s="74"/>
      <c r="E844" s="74"/>
      <c r="F844" s="74"/>
      <c r="G844" s="77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2.75" customHeight="1" x14ac:dyDescent="0.2">
      <c r="A845" s="74"/>
      <c r="B845" s="74"/>
      <c r="C845" s="74"/>
      <c r="D845" s="74"/>
      <c r="E845" s="74"/>
      <c r="F845" s="74"/>
      <c r="G845" s="77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2.75" customHeight="1" x14ac:dyDescent="0.2">
      <c r="A846" s="74"/>
      <c r="B846" s="74"/>
      <c r="C846" s="74"/>
      <c r="D846" s="74"/>
      <c r="E846" s="74"/>
      <c r="F846" s="74"/>
      <c r="G846" s="77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2.75" customHeight="1" x14ac:dyDescent="0.2">
      <c r="A847" s="74"/>
      <c r="B847" s="74"/>
      <c r="C847" s="74"/>
      <c r="D847" s="74"/>
      <c r="E847" s="74"/>
      <c r="F847" s="74"/>
      <c r="G847" s="77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2.75" customHeight="1" x14ac:dyDescent="0.2">
      <c r="A848" s="74"/>
      <c r="B848" s="74"/>
      <c r="C848" s="74"/>
      <c r="D848" s="74"/>
      <c r="E848" s="74"/>
      <c r="F848" s="74"/>
      <c r="G848" s="77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2.75" customHeight="1" x14ac:dyDescent="0.2">
      <c r="A849" s="74"/>
      <c r="B849" s="74"/>
      <c r="C849" s="74"/>
      <c r="D849" s="74"/>
      <c r="E849" s="74"/>
      <c r="F849" s="74"/>
      <c r="G849" s="77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2.75" customHeight="1" x14ac:dyDescent="0.2">
      <c r="A850" s="74"/>
      <c r="B850" s="74"/>
      <c r="C850" s="74"/>
      <c r="D850" s="74"/>
      <c r="E850" s="74"/>
      <c r="F850" s="74"/>
      <c r="G850" s="77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2.75" customHeight="1" x14ac:dyDescent="0.2">
      <c r="A851" s="74"/>
      <c r="B851" s="74"/>
      <c r="C851" s="74"/>
      <c r="D851" s="74"/>
      <c r="E851" s="74"/>
      <c r="F851" s="74"/>
      <c r="G851" s="77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2.75" customHeight="1" x14ac:dyDescent="0.2">
      <c r="A852" s="74"/>
      <c r="B852" s="74"/>
      <c r="C852" s="74"/>
      <c r="D852" s="74"/>
      <c r="E852" s="74"/>
      <c r="F852" s="74"/>
      <c r="G852" s="77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2.75" customHeight="1" x14ac:dyDescent="0.2">
      <c r="A853" s="74"/>
      <c r="B853" s="74"/>
      <c r="C853" s="74"/>
      <c r="D853" s="74"/>
      <c r="E853" s="74"/>
      <c r="F853" s="74"/>
      <c r="G853" s="77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2.75" customHeight="1" x14ac:dyDescent="0.2">
      <c r="A854" s="74"/>
      <c r="B854" s="74"/>
      <c r="C854" s="74"/>
      <c r="D854" s="74"/>
      <c r="E854" s="74"/>
      <c r="F854" s="74"/>
      <c r="G854" s="77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2.75" customHeight="1" x14ac:dyDescent="0.2">
      <c r="A855" s="74"/>
      <c r="B855" s="74"/>
      <c r="C855" s="74"/>
      <c r="D855" s="74"/>
      <c r="E855" s="74"/>
      <c r="F855" s="74"/>
      <c r="G855" s="77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2.75" customHeight="1" x14ac:dyDescent="0.2">
      <c r="A856" s="74"/>
      <c r="B856" s="74"/>
      <c r="C856" s="74"/>
      <c r="D856" s="74"/>
      <c r="E856" s="74"/>
      <c r="F856" s="74"/>
      <c r="G856" s="77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2.75" customHeight="1" x14ac:dyDescent="0.2">
      <c r="A857" s="74"/>
      <c r="B857" s="74"/>
      <c r="C857" s="74"/>
      <c r="D857" s="74"/>
      <c r="E857" s="74"/>
      <c r="F857" s="74"/>
      <c r="G857" s="77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2.75" customHeight="1" x14ac:dyDescent="0.2">
      <c r="A858" s="74"/>
      <c r="B858" s="74"/>
      <c r="C858" s="74"/>
      <c r="D858" s="74"/>
      <c r="E858" s="74"/>
      <c r="F858" s="74"/>
      <c r="G858" s="77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2.75" customHeight="1" x14ac:dyDescent="0.2">
      <c r="A859" s="74"/>
      <c r="B859" s="74"/>
      <c r="C859" s="74"/>
      <c r="D859" s="74"/>
      <c r="E859" s="74"/>
      <c r="F859" s="74"/>
      <c r="G859" s="77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2.75" customHeight="1" x14ac:dyDescent="0.2">
      <c r="A860" s="74"/>
      <c r="B860" s="74"/>
      <c r="C860" s="74"/>
      <c r="D860" s="74"/>
      <c r="E860" s="74"/>
      <c r="F860" s="74"/>
      <c r="G860" s="77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2.75" customHeight="1" x14ac:dyDescent="0.2">
      <c r="A861" s="74"/>
      <c r="B861" s="74"/>
      <c r="C861" s="74"/>
      <c r="D861" s="74"/>
      <c r="E861" s="74"/>
      <c r="F861" s="74"/>
      <c r="G861" s="77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2.75" customHeight="1" x14ac:dyDescent="0.2">
      <c r="A862" s="74"/>
      <c r="B862" s="74"/>
      <c r="C862" s="74"/>
      <c r="D862" s="74"/>
      <c r="E862" s="74"/>
      <c r="F862" s="74"/>
      <c r="G862" s="77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2.75" customHeight="1" x14ac:dyDescent="0.2">
      <c r="A863" s="74"/>
      <c r="B863" s="74"/>
      <c r="C863" s="74"/>
      <c r="D863" s="74"/>
      <c r="E863" s="74"/>
      <c r="F863" s="74"/>
      <c r="G863" s="77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2.75" customHeight="1" x14ac:dyDescent="0.2">
      <c r="A864" s="74"/>
      <c r="B864" s="74"/>
      <c r="C864" s="74"/>
      <c r="D864" s="74"/>
      <c r="E864" s="74"/>
      <c r="F864" s="74"/>
      <c r="G864" s="77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2.75" customHeight="1" x14ac:dyDescent="0.2">
      <c r="A865" s="74"/>
      <c r="B865" s="74"/>
      <c r="C865" s="74"/>
      <c r="D865" s="74"/>
      <c r="E865" s="74"/>
      <c r="F865" s="74"/>
      <c r="G865" s="77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2.75" customHeight="1" x14ac:dyDescent="0.2">
      <c r="A866" s="74"/>
      <c r="B866" s="74"/>
      <c r="C866" s="74"/>
      <c r="D866" s="74"/>
      <c r="E866" s="74"/>
      <c r="F866" s="74"/>
      <c r="G866" s="77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2.75" customHeight="1" x14ac:dyDescent="0.2">
      <c r="A867" s="74"/>
      <c r="B867" s="74"/>
      <c r="C867" s="74"/>
      <c r="D867" s="74"/>
      <c r="E867" s="74"/>
      <c r="F867" s="74"/>
      <c r="G867" s="77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2.75" customHeight="1" x14ac:dyDescent="0.2">
      <c r="A868" s="74"/>
      <c r="B868" s="74"/>
      <c r="C868" s="74"/>
      <c r="D868" s="74"/>
      <c r="E868" s="74"/>
      <c r="F868" s="74"/>
      <c r="G868" s="77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2.75" customHeight="1" x14ac:dyDescent="0.2">
      <c r="A869" s="74"/>
      <c r="B869" s="74"/>
      <c r="C869" s="74"/>
      <c r="D869" s="74"/>
      <c r="E869" s="74"/>
      <c r="F869" s="74"/>
      <c r="G869" s="77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2.75" customHeight="1" x14ac:dyDescent="0.2">
      <c r="A870" s="74"/>
      <c r="B870" s="74"/>
      <c r="C870" s="74"/>
      <c r="D870" s="74"/>
      <c r="E870" s="74"/>
      <c r="F870" s="74"/>
      <c r="G870" s="77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2.75" customHeight="1" x14ac:dyDescent="0.2">
      <c r="A871" s="74"/>
      <c r="B871" s="74"/>
      <c r="C871" s="74"/>
      <c r="D871" s="74"/>
      <c r="E871" s="74"/>
      <c r="F871" s="74"/>
      <c r="G871" s="77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2.75" customHeight="1" x14ac:dyDescent="0.2">
      <c r="A872" s="74"/>
      <c r="B872" s="74"/>
      <c r="C872" s="74"/>
      <c r="D872" s="74"/>
      <c r="E872" s="74"/>
      <c r="F872" s="74"/>
      <c r="G872" s="77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2.75" customHeight="1" x14ac:dyDescent="0.2">
      <c r="A873" s="74"/>
      <c r="B873" s="74"/>
      <c r="C873" s="74"/>
      <c r="D873" s="74"/>
      <c r="E873" s="74"/>
      <c r="F873" s="74"/>
      <c r="G873" s="77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2.75" customHeight="1" x14ac:dyDescent="0.2">
      <c r="A874" s="74"/>
      <c r="B874" s="74"/>
      <c r="C874" s="74"/>
      <c r="D874" s="74"/>
      <c r="E874" s="74"/>
      <c r="F874" s="74"/>
      <c r="G874" s="77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2.75" customHeight="1" x14ac:dyDescent="0.2">
      <c r="A875" s="74"/>
      <c r="B875" s="74"/>
      <c r="C875" s="74"/>
      <c r="D875" s="74"/>
      <c r="E875" s="74"/>
      <c r="F875" s="74"/>
      <c r="G875" s="77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2.75" customHeight="1" x14ac:dyDescent="0.2">
      <c r="A876" s="74"/>
      <c r="B876" s="74"/>
      <c r="C876" s="74"/>
      <c r="D876" s="74"/>
      <c r="E876" s="74"/>
      <c r="F876" s="74"/>
      <c r="G876" s="77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2.75" customHeight="1" x14ac:dyDescent="0.2">
      <c r="A877" s="74"/>
      <c r="B877" s="74"/>
      <c r="C877" s="74"/>
      <c r="D877" s="74"/>
      <c r="E877" s="74"/>
      <c r="F877" s="74"/>
      <c r="G877" s="77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2.75" customHeight="1" x14ac:dyDescent="0.2">
      <c r="A878" s="74"/>
      <c r="B878" s="74"/>
      <c r="C878" s="74"/>
      <c r="D878" s="74"/>
      <c r="E878" s="74"/>
      <c r="F878" s="74"/>
      <c r="G878" s="77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2.75" customHeight="1" x14ac:dyDescent="0.2">
      <c r="A879" s="74"/>
      <c r="B879" s="74"/>
      <c r="C879" s="74"/>
      <c r="D879" s="74"/>
      <c r="E879" s="74"/>
      <c r="F879" s="74"/>
      <c r="G879" s="77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2.75" customHeight="1" x14ac:dyDescent="0.2">
      <c r="A880" s="74"/>
      <c r="B880" s="74"/>
      <c r="C880" s="74"/>
      <c r="D880" s="74"/>
      <c r="E880" s="74"/>
      <c r="F880" s="74"/>
      <c r="G880" s="77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2.75" customHeight="1" x14ac:dyDescent="0.2">
      <c r="A881" s="74"/>
      <c r="B881" s="74"/>
      <c r="C881" s="74"/>
      <c r="D881" s="74"/>
      <c r="E881" s="74"/>
      <c r="F881" s="74"/>
      <c r="G881" s="77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2.75" customHeight="1" x14ac:dyDescent="0.2">
      <c r="A882" s="74"/>
      <c r="B882" s="74"/>
      <c r="C882" s="74"/>
      <c r="D882" s="74"/>
      <c r="E882" s="74"/>
      <c r="F882" s="74"/>
      <c r="G882" s="77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2.75" customHeight="1" x14ac:dyDescent="0.2">
      <c r="A883" s="74"/>
      <c r="B883" s="74"/>
      <c r="C883" s="74"/>
      <c r="D883" s="74"/>
      <c r="E883" s="74"/>
      <c r="F883" s="74"/>
      <c r="G883" s="77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2.75" customHeight="1" x14ac:dyDescent="0.2">
      <c r="A884" s="74"/>
      <c r="B884" s="74"/>
      <c r="C884" s="74"/>
      <c r="D884" s="74"/>
      <c r="E884" s="74"/>
      <c r="F884" s="74"/>
      <c r="G884" s="77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2.75" customHeight="1" x14ac:dyDescent="0.2">
      <c r="A885" s="74"/>
      <c r="B885" s="74"/>
      <c r="C885" s="74"/>
      <c r="D885" s="74"/>
      <c r="E885" s="74"/>
      <c r="F885" s="74"/>
      <c r="G885" s="77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2.75" customHeight="1" x14ac:dyDescent="0.2">
      <c r="A886" s="74"/>
      <c r="B886" s="74"/>
      <c r="C886" s="74"/>
      <c r="D886" s="74"/>
      <c r="E886" s="74"/>
      <c r="F886" s="74"/>
      <c r="G886" s="77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2.75" customHeight="1" x14ac:dyDescent="0.2">
      <c r="A887" s="74"/>
      <c r="B887" s="74"/>
      <c r="C887" s="74"/>
      <c r="D887" s="74"/>
      <c r="E887" s="74"/>
      <c r="F887" s="74"/>
      <c r="G887" s="77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2.75" customHeight="1" x14ac:dyDescent="0.2">
      <c r="A888" s="74"/>
      <c r="B888" s="74"/>
      <c r="C888" s="74"/>
      <c r="D888" s="74"/>
      <c r="E888" s="74"/>
      <c r="F888" s="74"/>
      <c r="G888" s="77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2.75" customHeight="1" x14ac:dyDescent="0.2">
      <c r="A889" s="74"/>
      <c r="B889" s="74"/>
      <c r="C889" s="74"/>
      <c r="D889" s="74"/>
      <c r="E889" s="74"/>
      <c r="F889" s="74"/>
      <c r="G889" s="77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2.75" customHeight="1" x14ac:dyDescent="0.2">
      <c r="A890" s="74"/>
      <c r="B890" s="74"/>
      <c r="C890" s="74"/>
      <c r="D890" s="74"/>
      <c r="E890" s="74"/>
      <c r="F890" s="74"/>
      <c r="G890" s="77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2.75" customHeight="1" x14ac:dyDescent="0.2">
      <c r="A891" s="74"/>
      <c r="B891" s="74"/>
      <c r="C891" s="74"/>
      <c r="D891" s="74"/>
      <c r="E891" s="74"/>
      <c r="F891" s="74"/>
      <c r="G891" s="77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2.75" customHeight="1" x14ac:dyDescent="0.2">
      <c r="A892" s="74"/>
      <c r="B892" s="74"/>
      <c r="C892" s="74"/>
      <c r="D892" s="74"/>
      <c r="E892" s="74"/>
      <c r="F892" s="74"/>
      <c r="G892" s="77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2.75" customHeight="1" x14ac:dyDescent="0.2">
      <c r="A893" s="74"/>
      <c r="B893" s="74"/>
      <c r="C893" s="74"/>
      <c r="D893" s="74"/>
      <c r="E893" s="74"/>
      <c r="F893" s="74"/>
      <c r="G893" s="77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2.75" customHeight="1" x14ac:dyDescent="0.2">
      <c r="A894" s="74"/>
      <c r="B894" s="74"/>
      <c r="C894" s="74"/>
      <c r="D894" s="74"/>
      <c r="E894" s="74"/>
      <c r="F894" s="74"/>
      <c r="G894" s="77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2.75" customHeight="1" x14ac:dyDescent="0.2">
      <c r="A895" s="74"/>
      <c r="B895" s="74"/>
      <c r="C895" s="74"/>
      <c r="D895" s="74"/>
      <c r="E895" s="74"/>
      <c r="F895" s="74"/>
      <c r="G895" s="77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2.75" customHeight="1" x14ac:dyDescent="0.2">
      <c r="A896" s="74"/>
      <c r="B896" s="74"/>
      <c r="C896" s="74"/>
      <c r="D896" s="74"/>
      <c r="E896" s="74"/>
      <c r="F896" s="74"/>
      <c r="G896" s="77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2.75" customHeight="1" x14ac:dyDescent="0.2">
      <c r="A897" s="74"/>
      <c r="B897" s="74"/>
      <c r="C897" s="74"/>
      <c r="D897" s="74"/>
      <c r="E897" s="74"/>
      <c r="F897" s="74"/>
      <c r="G897" s="77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2.75" customHeight="1" x14ac:dyDescent="0.2">
      <c r="A898" s="74"/>
      <c r="B898" s="74"/>
      <c r="C898" s="74"/>
      <c r="D898" s="74"/>
      <c r="E898" s="74"/>
      <c r="F898" s="74"/>
      <c r="G898" s="77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2.75" customHeight="1" x14ac:dyDescent="0.2">
      <c r="A899" s="74"/>
      <c r="B899" s="74"/>
      <c r="C899" s="74"/>
      <c r="D899" s="74"/>
      <c r="E899" s="74"/>
      <c r="F899" s="74"/>
      <c r="G899" s="77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2.75" customHeight="1" x14ac:dyDescent="0.2">
      <c r="A900" s="74"/>
      <c r="B900" s="74"/>
      <c r="C900" s="74"/>
      <c r="D900" s="74"/>
      <c r="E900" s="74"/>
      <c r="F900" s="74"/>
      <c r="G900" s="77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2.75" customHeight="1" x14ac:dyDescent="0.2">
      <c r="A901" s="74"/>
      <c r="B901" s="74"/>
      <c r="C901" s="74"/>
      <c r="D901" s="74"/>
      <c r="E901" s="74"/>
      <c r="F901" s="74"/>
      <c r="G901" s="77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2.75" customHeight="1" x14ac:dyDescent="0.2">
      <c r="A902" s="74"/>
      <c r="B902" s="74"/>
      <c r="C902" s="74"/>
      <c r="D902" s="74"/>
      <c r="E902" s="74"/>
      <c r="F902" s="74"/>
      <c r="G902" s="77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2.75" customHeight="1" x14ac:dyDescent="0.2">
      <c r="A903" s="74"/>
      <c r="B903" s="74"/>
      <c r="C903" s="74"/>
      <c r="D903" s="74"/>
      <c r="E903" s="74"/>
      <c r="F903" s="74"/>
      <c r="G903" s="77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2.75" customHeight="1" x14ac:dyDescent="0.2">
      <c r="A904" s="74"/>
      <c r="B904" s="74"/>
      <c r="C904" s="74"/>
      <c r="D904" s="74"/>
      <c r="E904" s="74"/>
      <c r="F904" s="74"/>
      <c r="G904" s="77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2.75" customHeight="1" x14ac:dyDescent="0.2">
      <c r="A905" s="74"/>
      <c r="B905" s="74"/>
      <c r="C905" s="74"/>
      <c r="D905" s="74"/>
      <c r="E905" s="74"/>
      <c r="F905" s="74"/>
      <c r="G905" s="77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2.75" customHeight="1" x14ac:dyDescent="0.2">
      <c r="A906" s="74"/>
      <c r="B906" s="74"/>
      <c r="C906" s="74"/>
      <c r="D906" s="74"/>
      <c r="E906" s="74"/>
      <c r="F906" s="74"/>
      <c r="G906" s="77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2.75" customHeight="1" x14ac:dyDescent="0.2">
      <c r="A907" s="74"/>
      <c r="B907" s="74"/>
      <c r="C907" s="74"/>
      <c r="D907" s="74"/>
      <c r="E907" s="74"/>
      <c r="F907" s="74"/>
      <c r="G907" s="77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2.75" customHeight="1" x14ac:dyDescent="0.2">
      <c r="A908" s="74"/>
      <c r="B908" s="74"/>
      <c r="C908" s="74"/>
      <c r="D908" s="74"/>
      <c r="E908" s="74"/>
      <c r="F908" s="74"/>
      <c r="G908" s="77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2.75" customHeight="1" x14ac:dyDescent="0.2">
      <c r="A909" s="74"/>
      <c r="B909" s="74"/>
      <c r="C909" s="74"/>
      <c r="D909" s="74"/>
      <c r="E909" s="74"/>
      <c r="F909" s="74"/>
      <c r="G909" s="77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2.75" customHeight="1" x14ac:dyDescent="0.2">
      <c r="A910" s="74"/>
      <c r="B910" s="74"/>
      <c r="C910" s="74"/>
      <c r="D910" s="74"/>
      <c r="E910" s="74"/>
      <c r="F910" s="74"/>
      <c r="G910" s="77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2.75" customHeight="1" x14ac:dyDescent="0.2">
      <c r="A911" s="74"/>
      <c r="B911" s="74"/>
      <c r="C911" s="74"/>
      <c r="D911" s="74"/>
      <c r="E911" s="74"/>
      <c r="F911" s="74"/>
      <c r="G911" s="77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2.75" customHeight="1" x14ac:dyDescent="0.2">
      <c r="A912" s="74"/>
      <c r="B912" s="74"/>
      <c r="C912" s="74"/>
      <c r="D912" s="74"/>
      <c r="E912" s="74"/>
      <c r="F912" s="74"/>
      <c r="G912" s="77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2.75" customHeight="1" x14ac:dyDescent="0.2">
      <c r="A913" s="74"/>
      <c r="B913" s="74"/>
      <c r="C913" s="74"/>
      <c r="D913" s="74"/>
      <c r="E913" s="74"/>
      <c r="F913" s="74"/>
      <c r="G913" s="77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2.75" customHeight="1" x14ac:dyDescent="0.2">
      <c r="A914" s="74"/>
      <c r="B914" s="74"/>
      <c r="C914" s="74"/>
      <c r="D914" s="74"/>
      <c r="E914" s="74"/>
      <c r="F914" s="74"/>
      <c r="G914" s="77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2.75" customHeight="1" x14ac:dyDescent="0.2">
      <c r="A915" s="74"/>
      <c r="B915" s="74"/>
      <c r="C915" s="74"/>
      <c r="D915" s="74"/>
      <c r="E915" s="74"/>
      <c r="F915" s="74"/>
      <c r="G915" s="77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2.75" customHeight="1" x14ac:dyDescent="0.2">
      <c r="A916" s="74"/>
      <c r="B916" s="74"/>
      <c r="C916" s="74"/>
      <c r="D916" s="74"/>
      <c r="E916" s="74"/>
      <c r="F916" s="74"/>
      <c r="G916" s="77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2.75" customHeight="1" x14ac:dyDescent="0.2">
      <c r="A917" s="74"/>
      <c r="B917" s="74"/>
      <c r="C917" s="74"/>
      <c r="D917" s="74"/>
      <c r="E917" s="74"/>
      <c r="F917" s="74"/>
      <c r="G917" s="77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2.75" customHeight="1" x14ac:dyDescent="0.2">
      <c r="A918" s="74"/>
      <c r="B918" s="74"/>
      <c r="C918" s="74"/>
      <c r="D918" s="74"/>
      <c r="E918" s="74"/>
      <c r="F918" s="74"/>
      <c r="G918" s="77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2.75" customHeight="1" x14ac:dyDescent="0.2">
      <c r="A919" s="74"/>
      <c r="B919" s="74"/>
      <c r="C919" s="74"/>
      <c r="D919" s="74"/>
      <c r="E919" s="74"/>
      <c r="F919" s="74"/>
      <c r="G919" s="77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2.75" customHeight="1" x14ac:dyDescent="0.2">
      <c r="A920" s="74"/>
      <c r="B920" s="74"/>
      <c r="C920" s="74"/>
      <c r="D920" s="74"/>
      <c r="E920" s="74"/>
      <c r="F920" s="74"/>
      <c r="G920" s="77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2.75" customHeight="1" x14ac:dyDescent="0.2">
      <c r="A921" s="74"/>
      <c r="B921" s="74"/>
      <c r="C921" s="74"/>
      <c r="D921" s="74"/>
      <c r="E921" s="74"/>
      <c r="F921" s="74"/>
      <c r="G921" s="77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2.75" customHeight="1" x14ac:dyDescent="0.2">
      <c r="A922" s="74"/>
      <c r="B922" s="74"/>
      <c r="C922" s="74"/>
      <c r="D922" s="74"/>
      <c r="E922" s="74"/>
      <c r="F922" s="74"/>
      <c r="G922" s="77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2.75" customHeight="1" x14ac:dyDescent="0.2">
      <c r="A923" s="74"/>
      <c r="B923" s="74"/>
      <c r="C923" s="74"/>
      <c r="D923" s="74"/>
      <c r="E923" s="74"/>
      <c r="F923" s="74"/>
      <c r="G923" s="77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2.75" customHeight="1" x14ac:dyDescent="0.2">
      <c r="A924" s="74"/>
      <c r="B924" s="74"/>
      <c r="C924" s="74"/>
      <c r="D924" s="74"/>
      <c r="E924" s="74"/>
      <c r="F924" s="74"/>
      <c r="G924" s="77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2.75" customHeight="1" x14ac:dyDescent="0.2">
      <c r="A925" s="74"/>
      <c r="B925" s="74"/>
      <c r="C925" s="74"/>
      <c r="D925" s="74"/>
      <c r="E925" s="74"/>
      <c r="F925" s="74"/>
      <c r="G925" s="77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2.75" customHeight="1" x14ac:dyDescent="0.2">
      <c r="A926" s="74"/>
      <c r="B926" s="74"/>
      <c r="C926" s="74"/>
      <c r="D926" s="74"/>
      <c r="E926" s="74"/>
      <c r="F926" s="74"/>
      <c r="G926" s="77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2.75" customHeight="1" x14ac:dyDescent="0.2">
      <c r="A927" s="74"/>
      <c r="B927" s="74"/>
      <c r="C927" s="74"/>
      <c r="D927" s="74"/>
      <c r="E927" s="74"/>
      <c r="F927" s="74"/>
      <c r="G927" s="77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2.75" customHeight="1" x14ac:dyDescent="0.2">
      <c r="A928" s="74"/>
      <c r="B928" s="74"/>
      <c r="C928" s="74"/>
      <c r="D928" s="74"/>
      <c r="E928" s="74"/>
      <c r="F928" s="74"/>
      <c r="G928" s="77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2.75" customHeight="1" x14ac:dyDescent="0.2">
      <c r="A929" s="74"/>
      <c r="B929" s="74"/>
      <c r="C929" s="74"/>
      <c r="D929" s="74"/>
      <c r="E929" s="74"/>
      <c r="F929" s="74"/>
      <c r="G929" s="77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2.75" customHeight="1" x14ac:dyDescent="0.2">
      <c r="A930" s="74"/>
      <c r="B930" s="74"/>
      <c r="C930" s="74"/>
      <c r="D930" s="74"/>
      <c r="E930" s="74"/>
      <c r="F930" s="74"/>
      <c r="G930" s="77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2.75" customHeight="1" x14ac:dyDescent="0.2">
      <c r="A931" s="74"/>
      <c r="B931" s="74"/>
      <c r="C931" s="74"/>
      <c r="D931" s="74"/>
      <c r="E931" s="74"/>
      <c r="F931" s="74"/>
      <c r="G931" s="77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2.75" customHeight="1" x14ac:dyDescent="0.2">
      <c r="A932" s="74"/>
      <c r="B932" s="74"/>
      <c r="C932" s="74"/>
      <c r="D932" s="74"/>
      <c r="E932" s="74"/>
      <c r="F932" s="74"/>
      <c r="G932" s="77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2.75" customHeight="1" x14ac:dyDescent="0.2">
      <c r="A933" s="74"/>
      <c r="B933" s="74"/>
      <c r="C933" s="74"/>
      <c r="D933" s="74"/>
      <c r="E933" s="74"/>
      <c r="F933" s="74"/>
      <c r="G933" s="77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2.75" customHeight="1" x14ac:dyDescent="0.2">
      <c r="A934" s="74"/>
      <c r="B934" s="74"/>
      <c r="C934" s="74"/>
      <c r="D934" s="74"/>
      <c r="E934" s="74"/>
      <c r="F934" s="74"/>
      <c r="G934" s="77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2.75" customHeight="1" x14ac:dyDescent="0.2">
      <c r="A935" s="74"/>
      <c r="B935" s="74"/>
      <c r="C935" s="74"/>
      <c r="D935" s="74"/>
      <c r="E935" s="74"/>
      <c r="F935" s="74"/>
      <c r="G935" s="77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2.75" customHeight="1" x14ac:dyDescent="0.2">
      <c r="A936" s="74"/>
      <c r="B936" s="74"/>
      <c r="C936" s="74"/>
      <c r="D936" s="74"/>
      <c r="E936" s="74"/>
      <c r="F936" s="74"/>
      <c r="G936" s="77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2.75" customHeight="1" x14ac:dyDescent="0.2">
      <c r="A937" s="74"/>
      <c r="B937" s="74"/>
      <c r="C937" s="74"/>
      <c r="D937" s="74"/>
      <c r="E937" s="74"/>
      <c r="F937" s="74"/>
      <c r="G937" s="77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2.75" customHeight="1" x14ac:dyDescent="0.2">
      <c r="A938" s="74"/>
      <c r="B938" s="74"/>
      <c r="C938" s="74"/>
      <c r="D938" s="74"/>
      <c r="E938" s="74"/>
      <c r="F938" s="74"/>
      <c r="G938" s="77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2.75" customHeight="1" x14ac:dyDescent="0.2">
      <c r="A939" s="74"/>
      <c r="B939" s="74"/>
      <c r="C939" s="74"/>
      <c r="D939" s="74"/>
      <c r="E939" s="74"/>
      <c r="F939" s="74"/>
      <c r="G939" s="77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2.75" customHeight="1" x14ac:dyDescent="0.2">
      <c r="A940" s="74"/>
      <c r="B940" s="74"/>
      <c r="C940" s="74"/>
      <c r="D940" s="74"/>
      <c r="E940" s="74"/>
      <c r="F940" s="74"/>
      <c r="G940" s="77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2.75" customHeight="1" x14ac:dyDescent="0.2">
      <c r="A941" s="74"/>
      <c r="B941" s="74"/>
      <c r="C941" s="74"/>
      <c r="D941" s="74"/>
      <c r="E941" s="74"/>
      <c r="F941" s="74"/>
      <c r="G941" s="77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2.75" customHeight="1" x14ac:dyDescent="0.2">
      <c r="A942" s="74"/>
      <c r="B942" s="74"/>
      <c r="C942" s="74"/>
      <c r="D942" s="74"/>
      <c r="E942" s="74"/>
      <c r="F942" s="74"/>
      <c r="G942" s="77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2.75" customHeight="1" x14ac:dyDescent="0.2">
      <c r="A943" s="74"/>
      <c r="B943" s="74"/>
      <c r="C943" s="74"/>
      <c r="D943" s="74"/>
      <c r="E943" s="74"/>
      <c r="F943" s="74"/>
      <c r="G943" s="77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2.75" customHeight="1" x14ac:dyDescent="0.2">
      <c r="A944" s="74"/>
      <c r="B944" s="74"/>
      <c r="C944" s="74"/>
      <c r="D944" s="74"/>
      <c r="E944" s="74"/>
      <c r="F944" s="74"/>
      <c r="G944" s="77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2.75" customHeight="1" x14ac:dyDescent="0.2">
      <c r="A945" s="74"/>
      <c r="B945" s="74"/>
      <c r="C945" s="74"/>
      <c r="D945" s="74"/>
      <c r="E945" s="74"/>
      <c r="F945" s="74"/>
      <c r="G945" s="77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2.75" customHeight="1" x14ac:dyDescent="0.2">
      <c r="A946" s="74"/>
      <c r="B946" s="74"/>
      <c r="C946" s="74"/>
      <c r="D946" s="74"/>
      <c r="E946" s="74"/>
      <c r="F946" s="74"/>
      <c r="G946" s="77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2.75" customHeight="1" x14ac:dyDescent="0.2">
      <c r="A947" s="74"/>
      <c r="B947" s="74"/>
      <c r="C947" s="74"/>
      <c r="D947" s="74"/>
      <c r="E947" s="74"/>
      <c r="F947" s="74"/>
      <c r="G947" s="77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2.75" customHeight="1" x14ac:dyDescent="0.2">
      <c r="A948" s="74"/>
      <c r="B948" s="74"/>
      <c r="C948" s="74"/>
      <c r="D948" s="74"/>
      <c r="E948" s="74"/>
      <c r="F948" s="74"/>
      <c r="G948" s="77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2.75" customHeight="1" x14ac:dyDescent="0.2">
      <c r="A949" s="74"/>
      <c r="B949" s="74"/>
      <c r="C949" s="74"/>
      <c r="D949" s="74"/>
      <c r="E949" s="74"/>
      <c r="F949" s="74"/>
      <c r="G949" s="77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2.75" customHeight="1" x14ac:dyDescent="0.2">
      <c r="A950" s="74"/>
      <c r="B950" s="74"/>
      <c r="C950" s="74"/>
      <c r="D950" s="74"/>
      <c r="E950" s="74"/>
      <c r="F950" s="74"/>
      <c r="G950" s="77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2.75" customHeight="1" x14ac:dyDescent="0.2">
      <c r="A951" s="74"/>
      <c r="B951" s="74"/>
      <c r="C951" s="74"/>
      <c r="D951" s="74"/>
      <c r="E951" s="74"/>
      <c r="F951" s="74"/>
      <c r="G951" s="77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2.75" customHeight="1" x14ac:dyDescent="0.2">
      <c r="A952" s="74"/>
      <c r="B952" s="74"/>
      <c r="C952" s="74"/>
      <c r="D952" s="74"/>
      <c r="E952" s="74"/>
      <c r="F952" s="74"/>
      <c r="G952" s="77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2.75" customHeight="1" x14ac:dyDescent="0.2">
      <c r="A953" s="74"/>
      <c r="B953" s="74"/>
      <c r="C953" s="74"/>
      <c r="D953" s="74"/>
      <c r="E953" s="74"/>
      <c r="F953" s="74"/>
      <c r="G953" s="77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2.75" customHeight="1" x14ac:dyDescent="0.2">
      <c r="A954" s="74"/>
      <c r="B954" s="74"/>
      <c r="C954" s="74"/>
      <c r="D954" s="74"/>
      <c r="E954" s="74"/>
      <c r="F954" s="74"/>
      <c r="G954" s="77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2.75" customHeight="1" x14ac:dyDescent="0.2">
      <c r="A955" s="74"/>
      <c r="B955" s="74"/>
      <c r="C955" s="74"/>
      <c r="D955" s="74"/>
      <c r="E955" s="74"/>
      <c r="F955" s="74"/>
      <c r="G955" s="77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2.75" customHeight="1" x14ac:dyDescent="0.2">
      <c r="A956" s="74"/>
      <c r="B956" s="74"/>
      <c r="C956" s="74"/>
      <c r="D956" s="74"/>
      <c r="E956" s="74"/>
      <c r="F956" s="74"/>
      <c r="G956" s="77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2.75" customHeight="1" x14ac:dyDescent="0.2">
      <c r="A957" s="74"/>
      <c r="B957" s="74"/>
      <c r="C957" s="74"/>
      <c r="D957" s="74"/>
      <c r="E957" s="74"/>
      <c r="F957" s="74"/>
      <c r="G957" s="77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2.75" customHeight="1" x14ac:dyDescent="0.2">
      <c r="A958" s="74"/>
      <c r="B958" s="74"/>
      <c r="C958" s="74"/>
      <c r="D958" s="74"/>
      <c r="E958" s="74"/>
      <c r="F958" s="74"/>
      <c r="G958" s="77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2.75" customHeight="1" x14ac:dyDescent="0.2">
      <c r="A959" s="74"/>
      <c r="B959" s="74"/>
      <c r="C959" s="74"/>
      <c r="D959" s="74"/>
      <c r="E959" s="74"/>
      <c r="F959" s="74"/>
      <c r="G959" s="77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2.75" customHeight="1" x14ac:dyDescent="0.2">
      <c r="A960" s="74"/>
      <c r="B960" s="74"/>
      <c r="C960" s="74"/>
      <c r="D960" s="74"/>
      <c r="E960" s="74"/>
      <c r="F960" s="74"/>
      <c r="G960" s="77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2.75" customHeight="1" x14ac:dyDescent="0.2">
      <c r="A961" s="74"/>
      <c r="B961" s="74"/>
      <c r="C961" s="74"/>
      <c r="D961" s="74"/>
      <c r="E961" s="74"/>
      <c r="F961" s="74"/>
      <c r="G961" s="77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2.75" customHeight="1" x14ac:dyDescent="0.2">
      <c r="A962" s="74"/>
      <c r="B962" s="74"/>
      <c r="C962" s="74"/>
      <c r="D962" s="74"/>
      <c r="E962" s="74"/>
      <c r="F962" s="74"/>
      <c r="G962" s="77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2.75" customHeight="1" x14ac:dyDescent="0.2">
      <c r="A963" s="74"/>
      <c r="B963" s="74"/>
      <c r="C963" s="74"/>
      <c r="D963" s="74"/>
      <c r="E963" s="74"/>
      <c r="F963" s="74"/>
      <c r="G963" s="77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2.75" customHeight="1" x14ac:dyDescent="0.2">
      <c r="A964" s="74"/>
      <c r="B964" s="74"/>
      <c r="C964" s="74"/>
      <c r="D964" s="74"/>
      <c r="E964" s="74"/>
      <c r="F964" s="74"/>
      <c r="G964" s="77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2.75" customHeight="1" x14ac:dyDescent="0.2">
      <c r="A965" s="74"/>
      <c r="B965" s="74"/>
      <c r="C965" s="74"/>
      <c r="D965" s="74"/>
      <c r="E965" s="74"/>
      <c r="F965" s="74"/>
      <c r="G965" s="77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2.75" customHeight="1" x14ac:dyDescent="0.2">
      <c r="A966" s="74"/>
      <c r="B966" s="74"/>
      <c r="C966" s="74"/>
      <c r="D966" s="74"/>
      <c r="E966" s="74"/>
      <c r="F966" s="74"/>
      <c r="G966" s="77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2.75" customHeight="1" x14ac:dyDescent="0.2">
      <c r="A967" s="74"/>
      <c r="B967" s="74"/>
      <c r="C967" s="74"/>
      <c r="D967" s="74"/>
      <c r="E967" s="74"/>
      <c r="F967" s="74"/>
      <c r="G967" s="77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2.75" customHeight="1" x14ac:dyDescent="0.2">
      <c r="A968" s="74"/>
      <c r="B968" s="74"/>
      <c r="C968" s="74"/>
      <c r="D968" s="74"/>
      <c r="E968" s="74"/>
      <c r="F968" s="74"/>
      <c r="G968" s="77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2.75" customHeight="1" x14ac:dyDescent="0.2">
      <c r="A969" s="74"/>
      <c r="B969" s="74"/>
      <c r="C969" s="74"/>
      <c r="D969" s="74"/>
      <c r="E969" s="74"/>
      <c r="F969" s="74"/>
      <c r="G969" s="77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2.75" customHeight="1" x14ac:dyDescent="0.2">
      <c r="A970" s="74"/>
      <c r="B970" s="74"/>
      <c r="C970" s="74"/>
      <c r="D970" s="74"/>
      <c r="E970" s="74"/>
      <c r="F970" s="74"/>
      <c r="G970" s="77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2.75" customHeight="1" x14ac:dyDescent="0.2">
      <c r="A971" s="74"/>
      <c r="B971" s="74"/>
      <c r="C971" s="74"/>
      <c r="D971" s="74"/>
      <c r="E971" s="74"/>
      <c r="F971" s="74"/>
      <c r="G971" s="77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2.75" customHeight="1" x14ac:dyDescent="0.2">
      <c r="A972" s="74"/>
      <c r="B972" s="74"/>
      <c r="C972" s="74"/>
      <c r="D972" s="74"/>
      <c r="E972" s="74"/>
      <c r="F972" s="74"/>
      <c r="G972" s="77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2.75" customHeight="1" x14ac:dyDescent="0.2">
      <c r="A973" s="74"/>
      <c r="B973" s="74"/>
      <c r="C973" s="74"/>
      <c r="D973" s="74"/>
      <c r="E973" s="74"/>
      <c r="F973" s="74"/>
      <c r="G973" s="77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2.75" customHeight="1" x14ac:dyDescent="0.2">
      <c r="A974" s="74"/>
      <c r="B974" s="74"/>
      <c r="C974" s="74"/>
      <c r="D974" s="74"/>
      <c r="E974" s="74"/>
      <c r="F974" s="74"/>
      <c r="G974" s="77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2.75" customHeight="1" x14ac:dyDescent="0.2">
      <c r="A975" s="74"/>
      <c r="B975" s="74"/>
      <c r="C975" s="74"/>
      <c r="D975" s="74"/>
      <c r="E975" s="74"/>
      <c r="F975" s="74"/>
      <c r="G975" s="77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2.75" customHeight="1" x14ac:dyDescent="0.2">
      <c r="A976" s="74"/>
      <c r="B976" s="74"/>
      <c r="C976" s="74"/>
      <c r="D976" s="74"/>
      <c r="E976" s="74"/>
      <c r="F976" s="74"/>
      <c r="G976" s="77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2.75" customHeight="1" x14ac:dyDescent="0.2">
      <c r="A977" s="74"/>
      <c r="B977" s="74"/>
      <c r="C977" s="74"/>
      <c r="D977" s="74"/>
      <c r="E977" s="74"/>
      <c r="F977" s="74"/>
      <c r="G977" s="77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2.75" customHeight="1" x14ac:dyDescent="0.2">
      <c r="A978" s="74"/>
      <c r="B978" s="74"/>
      <c r="C978" s="74"/>
      <c r="D978" s="74"/>
      <c r="E978" s="74"/>
      <c r="F978" s="74"/>
      <c r="G978" s="77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2.75" customHeight="1" x14ac:dyDescent="0.2">
      <c r="A979" s="74"/>
      <c r="B979" s="74"/>
      <c r="C979" s="74"/>
      <c r="D979" s="74"/>
      <c r="E979" s="74"/>
      <c r="F979" s="74"/>
      <c r="G979" s="77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2.75" customHeight="1" x14ac:dyDescent="0.2">
      <c r="A980" s="74"/>
      <c r="B980" s="74"/>
      <c r="C980" s="74"/>
      <c r="D980" s="74"/>
      <c r="E980" s="74"/>
      <c r="F980" s="74"/>
      <c r="G980" s="77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2.75" customHeight="1" x14ac:dyDescent="0.2">
      <c r="A981" s="74"/>
      <c r="B981" s="74"/>
      <c r="C981" s="74"/>
      <c r="D981" s="74"/>
      <c r="E981" s="74"/>
      <c r="F981" s="74"/>
      <c r="G981" s="77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2.75" customHeight="1" x14ac:dyDescent="0.2">
      <c r="A982" s="74"/>
      <c r="B982" s="74"/>
      <c r="C982" s="74"/>
      <c r="D982" s="74"/>
      <c r="E982" s="74"/>
      <c r="F982" s="74"/>
      <c r="G982" s="77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2.75" customHeight="1" x14ac:dyDescent="0.2">
      <c r="A983" s="74"/>
      <c r="B983" s="74"/>
      <c r="C983" s="74"/>
      <c r="D983" s="74"/>
      <c r="E983" s="74"/>
      <c r="F983" s="74"/>
      <c r="G983" s="77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2.75" customHeight="1" x14ac:dyDescent="0.2">
      <c r="A984" s="74"/>
      <c r="B984" s="74"/>
      <c r="C984" s="74"/>
      <c r="D984" s="74"/>
      <c r="E984" s="74"/>
      <c r="F984" s="74"/>
      <c r="G984" s="77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2.75" customHeight="1" x14ac:dyDescent="0.2">
      <c r="A985" s="74"/>
      <c r="B985" s="74"/>
      <c r="C985" s="74"/>
      <c r="D985" s="74"/>
      <c r="E985" s="74"/>
      <c r="F985" s="74"/>
      <c r="G985" s="77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2.75" customHeight="1" x14ac:dyDescent="0.2">
      <c r="A986" s="74"/>
      <c r="B986" s="74"/>
      <c r="C986" s="74"/>
      <c r="D986" s="74"/>
      <c r="E986" s="74"/>
      <c r="F986" s="74"/>
      <c r="G986" s="77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2.75" customHeight="1" x14ac:dyDescent="0.2">
      <c r="A987" s="74"/>
      <c r="B987" s="74"/>
      <c r="C987" s="74"/>
      <c r="D987" s="74"/>
      <c r="E987" s="74"/>
      <c r="F987" s="74"/>
      <c r="G987" s="77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2.75" customHeight="1" x14ac:dyDescent="0.2">
      <c r="A988" s="74"/>
      <c r="B988" s="74"/>
      <c r="C988" s="74"/>
      <c r="D988" s="74"/>
      <c r="E988" s="74"/>
      <c r="F988" s="74"/>
      <c r="G988" s="77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2.75" customHeight="1" x14ac:dyDescent="0.2">
      <c r="A989" s="74"/>
      <c r="B989" s="74"/>
      <c r="C989" s="74"/>
      <c r="D989" s="74"/>
      <c r="E989" s="74"/>
      <c r="F989" s="74"/>
      <c r="G989" s="77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2.75" customHeight="1" x14ac:dyDescent="0.2">
      <c r="A990" s="74"/>
      <c r="B990" s="74"/>
      <c r="C990" s="74"/>
      <c r="D990" s="74"/>
      <c r="E990" s="74"/>
      <c r="F990" s="74"/>
      <c r="G990" s="77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2.75" customHeight="1" x14ac:dyDescent="0.2">
      <c r="A991" s="74"/>
      <c r="B991" s="74"/>
      <c r="C991" s="74"/>
      <c r="D991" s="74"/>
      <c r="E991" s="74"/>
      <c r="F991" s="74"/>
      <c r="G991" s="77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2.75" customHeight="1" x14ac:dyDescent="0.2">
      <c r="A992" s="74"/>
      <c r="B992" s="74"/>
      <c r="C992" s="74"/>
      <c r="D992" s="74"/>
      <c r="E992" s="74"/>
      <c r="F992" s="74"/>
      <c r="G992" s="77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2.75" customHeight="1" x14ac:dyDescent="0.2">
      <c r="A993" s="74"/>
      <c r="B993" s="74"/>
      <c r="C993" s="74"/>
      <c r="D993" s="74"/>
      <c r="E993" s="74"/>
      <c r="F993" s="74"/>
      <c r="G993" s="77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2.75" customHeight="1" x14ac:dyDescent="0.2">
      <c r="A994" s="74"/>
      <c r="B994" s="74"/>
      <c r="C994" s="74"/>
      <c r="D994" s="74"/>
      <c r="E994" s="74"/>
      <c r="F994" s="74"/>
      <c r="G994" s="77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2.75" customHeight="1" x14ac:dyDescent="0.2">
      <c r="A995" s="74"/>
      <c r="B995" s="74"/>
      <c r="C995" s="74"/>
      <c r="D995" s="74"/>
      <c r="E995" s="74"/>
      <c r="F995" s="74"/>
      <c r="G995" s="77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2.75" customHeight="1" x14ac:dyDescent="0.2">
      <c r="A996" s="74"/>
      <c r="B996" s="74"/>
      <c r="C996" s="74"/>
      <c r="D996" s="74"/>
      <c r="E996" s="74"/>
      <c r="F996" s="74"/>
      <c r="G996" s="77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2.75" customHeight="1" x14ac:dyDescent="0.2">
      <c r="A997" s="74"/>
      <c r="B997" s="74"/>
      <c r="C997" s="74"/>
      <c r="D997" s="74"/>
      <c r="E997" s="74"/>
      <c r="F997" s="74"/>
      <c r="G997" s="77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2.75" customHeight="1" x14ac:dyDescent="0.2">
      <c r="A998" s="74"/>
      <c r="B998" s="74"/>
      <c r="C998" s="74"/>
      <c r="D998" s="74"/>
      <c r="E998" s="74"/>
      <c r="F998" s="74"/>
      <c r="G998" s="77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2.75" customHeight="1" x14ac:dyDescent="0.2">
      <c r="A999" s="74"/>
      <c r="B999" s="74"/>
      <c r="C999" s="74"/>
      <c r="D999" s="74"/>
      <c r="E999" s="74"/>
      <c r="F999" s="74"/>
      <c r="G999" s="77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2.75" customHeight="1" x14ac:dyDescent="0.2">
      <c r="A1000" s="74"/>
      <c r="B1000" s="74"/>
      <c r="C1000" s="74"/>
      <c r="D1000" s="74"/>
      <c r="E1000" s="74"/>
      <c r="F1000" s="74"/>
      <c r="G1000" s="77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conditionalFormatting sqref="G11:G21">
    <cfRule type="cellIs" dxfId="3" priority="3" stopIfTrue="1" operator="equal">
      <formula>1</formula>
    </cfRule>
  </conditionalFormatting>
  <hyperlinks>
    <hyperlink ref="A5" location="INDICE!A8" display="VOLVER AL INDICE" xr:uid="{209A8A9D-CA66-4898-8DBA-6826F43B4714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000"/>
  <sheetViews>
    <sheetView zoomScale="130" zoomScaleNormal="130" workbookViewId="0">
      <pane xSplit="1" ySplit="9" topLeftCell="B17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4.42578125" defaultRowHeight="15" customHeight="1" x14ac:dyDescent="0.2"/>
  <cols>
    <col min="1" max="1" width="10.7109375" style="60" customWidth="1"/>
    <col min="2" max="5" width="15.7109375" style="60" customWidth="1"/>
    <col min="6" max="6" width="14.7109375" style="60" customWidth="1"/>
    <col min="7" max="7" width="10.85546875" style="60" customWidth="1"/>
    <col min="8" max="26" width="11.42578125" style="60" customWidth="1"/>
    <col min="27" max="16384" width="14.42578125" style="60"/>
  </cols>
  <sheetData>
    <row r="1" spans="1:26" ht="3" customHeight="1" x14ac:dyDescent="0.2">
      <c r="A1" s="57"/>
      <c r="B1" s="47"/>
      <c r="C1" s="47"/>
      <c r="D1" s="47"/>
      <c r="E1" s="48"/>
      <c r="F1" s="58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1.25" x14ac:dyDescent="0.2">
      <c r="A2" s="89" t="s">
        <v>11</v>
      </c>
      <c r="B2" s="155" t="s">
        <v>94</v>
      </c>
      <c r="C2" s="44"/>
      <c r="D2" s="44"/>
      <c r="E2" s="45"/>
      <c r="F2" s="62" t="s">
        <v>34</v>
      </c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1.25" x14ac:dyDescent="0.2">
      <c r="A3" s="61" t="s">
        <v>12</v>
      </c>
      <c r="B3" s="156" t="s">
        <v>125</v>
      </c>
      <c r="C3" s="44"/>
      <c r="D3" s="44"/>
      <c r="E3" s="45"/>
      <c r="F3" s="62" t="s">
        <v>34</v>
      </c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6.75" customHeight="1" x14ac:dyDescent="0.2">
      <c r="A4" s="63"/>
      <c r="B4" s="47"/>
      <c r="C4" s="47"/>
      <c r="D4" s="47"/>
      <c r="E4" s="48"/>
      <c r="F4" s="58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21" customHeight="1" x14ac:dyDescent="0.2">
      <c r="A5" s="64" t="s">
        <v>124</v>
      </c>
      <c r="B5" s="49"/>
      <c r="C5" s="49"/>
      <c r="D5" s="49"/>
      <c r="E5" s="50"/>
      <c r="F5" s="65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6.75" customHeight="1" x14ac:dyDescent="0.2">
      <c r="A6" s="66"/>
      <c r="B6" s="90"/>
      <c r="C6" s="52"/>
      <c r="D6" s="52"/>
      <c r="E6" s="53"/>
      <c r="F6" s="58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s="189" customFormat="1" ht="22.5" x14ac:dyDescent="0.2">
      <c r="A7" s="190" t="s">
        <v>13</v>
      </c>
      <c r="B7" s="218" t="s">
        <v>155</v>
      </c>
      <c r="C7" s="193" t="s">
        <v>155</v>
      </c>
      <c r="D7" s="242" t="s">
        <v>14</v>
      </c>
      <c r="E7" s="237" t="s">
        <v>14</v>
      </c>
      <c r="F7" s="194"/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</row>
    <row r="8" spans="1:26" s="189" customFormat="1" ht="12.75" customHeight="1" x14ac:dyDescent="0.2">
      <c r="A8" s="195"/>
      <c r="B8" s="171"/>
      <c r="C8" s="219"/>
      <c r="D8" s="251" t="s">
        <v>95</v>
      </c>
      <c r="E8" s="45"/>
      <c r="F8" s="199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</row>
    <row r="9" spans="1:26" s="189" customFormat="1" ht="22.5" x14ac:dyDescent="0.2">
      <c r="A9" s="225" t="s">
        <v>15</v>
      </c>
      <c r="B9" s="215" t="s">
        <v>16</v>
      </c>
      <c r="C9" s="193" t="s">
        <v>17</v>
      </c>
      <c r="D9" s="241" t="s">
        <v>96</v>
      </c>
      <c r="E9" s="252" t="s">
        <v>97</v>
      </c>
      <c r="F9" s="186"/>
      <c r="G9" s="187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</row>
    <row r="10" spans="1:26" ht="12.75" customHeight="1" x14ac:dyDescent="0.2">
      <c r="A10" s="72">
        <v>2009</v>
      </c>
      <c r="B10" s="256">
        <f>'1'!B10</f>
        <v>329751209.31999999</v>
      </c>
      <c r="C10" s="257">
        <f>'1'!C10</f>
        <v>323569488.75999999</v>
      </c>
      <c r="D10" s="258"/>
      <c r="E10" s="259"/>
      <c r="F10" s="62"/>
      <c r="G10" s="59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ht="12.75" customHeight="1" x14ac:dyDescent="0.2">
      <c r="A11" s="72">
        <v>2010</v>
      </c>
      <c r="B11" s="260">
        <f>'1'!B11</f>
        <v>419474781.45999998</v>
      </c>
      <c r="C11" s="260">
        <f>'1'!C11</f>
        <v>384164065.72999996</v>
      </c>
      <c r="D11" s="261">
        <f t="shared" ref="D11:E11" si="0">(B11-B10)/B10</f>
        <v>0.27209474781009724</v>
      </c>
      <c r="E11" s="262">
        <f t="shared" si="0"/>
        <v>0.18726913097465925</v>
      </c>
      <c r="F11" s="73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2.75" customHeight="1" x14ac:dyDescent="0.2">
      <c r="A12" s="72">
        <v>2011</v>
      </c>
      <c r="B12" s="260">
        <f>'1'!B12</f>
        <v>557731594.7700001</v>
      </c>
      <c r="C12" s="260">
        <f>'1'!C12</f>
        <v>552318135.69999993</v>
      </c>
      <c r="D12" s="263">
        <f t="shared" ref="D12:E12" si="1">(B12-B11)/B11</f>
        <v>0.3295950541503147</v>
      </c>
      <c r="E12" s="184">
        <f t="shared" si="1"/>
        <v>0.4377142085126276</v>
      </c>
      <c r="F12" s="73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 ht="12.75" customHeight="1" x14ac:dyDescent="0.2">
      <c r="A13" s="72">
        <v>2012</v>
      </c>
      <c r="B13" s="260">
        <f>'1'!B13</f>
        <v>758443243.98999989</v>
      </c>
      <c r="C13" s="260">
        <f>'1'!C13</f>
        <v>695497293.00999987</v>
      </c>
      <c r="D13" s="263">
        <f t="shared" ref="D13:E13" si="2">(B13-B12)/B12</f>
        <v>0.35987139889890973</v>
      </c>
      <c r="E13" s="184">
        <f t="shared" si="2"/>
        <v>0.25923312680749977</v>
      </c>
      <c r="F13" s="75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 ht="12.75" customHeight="1" x14ac:dyDescent="0.2">
      <c r="A14" s="72">
        <v>2013</v>
      </c>
      <c r="B14" s="260">
        <f>'1'!B14</f>
        <v>976506687.08000004</v>
      </c>
      <c r="C14" s="260">
        <f>'1'!C14</f>
        <v>908939448.3900001</v>
      </c>
      <c r="D14" s="263">
        <f t="shared" ref="D14:E14" si="3">(B14-B13)/B13</f>
        <v>0.28751451716125426</v>
      </c>
      <c r="E14" s="184">
        <f t="shared" si="3"/>
        <v>0.30689142506401007</v>
      </c>
      <c r="F14" s="73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 ht="12.75" customHeight="1" x14ac:dyDescent="0.2">
      <c r="A15" s="72">
        <v>2014</v>
      </c>
      <c r="B15" s="260">
        <f>'1'!B15</f>
        <v>1332797960.6400001</v>
      </c>
      <c r="C15" s="260">
        <f>'1'!C15</f>
        <v>1232515624.7100005</v>
      </c>
      <c r="D15" s="263">
        <f t="shared" ref="D15:E15" si="4">(B15-B14)/B14</f>
        <v>0.36486311693921969</v>
      </c>
      <c r="E15" s="184">
        <f t="shared" si="4"/>
        <v>0.35599310481369167</v>
      </c>
      <c r="F15" s="75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 ht="12.75" customHeight="1" x14ac:dyDescent="0.2">
      <c r="A16" s="72">
        <v>2015</v>
      </c>
      <c r="B16" s="260">
        <f>'1'!B16</f>
        <v>1747143940.8599999</v>
      </c>
      <c r="C16" s="260">
        <f>'1'!C16</f>
        <v>1666866708.3</v>
      </c>
      <c r="D16" s="263">
        <f t="shared" ref="D16:E16" si="5">(B16-B15)/B15</f>
        <v>0.31088431439453418</v>
      </c>
      <c r="E16" s="184">
        <f t="shared" si="5"/>
        <v>0.35241020469188633</v>
      </c>
      <c r="F16" s="75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 ht="12.75" customHeight="1" x14ac:dyDescent="0.2">
      <c r="A17" s="72">
        <v>2016</v>
      </c>
      <c r="B17" s="260">
        <f>'1'!B17</f>
        <v>2526601367.7800002</v>
      </c>
      <c r="C17" s="260">
        <f>'1'!C17</f>
        <v>2306528481.29</v>
      </c>
      <c r="D17" s="263">
        <f t="shared" ref="D17:E17" si="6">(B17-B16)/B16</f>
        <v>0.44613234702134874</v>
      </c>
      <c r="E17" s="184">
        <f t="shared" si="6"/>
        <v>0.38375100408740942</v>
      </c>
      <c r="F17" s="75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 ht="12.75" customHeight="1" x14ac:dyDescent="0.2">
      <c r="A18" s="72">
        <v>2017</v>
      </c>
      <c r="B18" s="260">
        <f>'1'!B18</f>
        <v>3455741434.0599999</v>
      </c>
      <c r="C18" s="260">
        <f>'1'!C18</f>
        <v>3104844754.73</v>
      </c>
      <c r="D18" s="263">
        <f t="shared" ref="D18:E18" si="7">(B18-B17)/B17</f>
        <v>0.36774303937640518</v>
      </c>
      <c r="E18" s="184">
        <f t="shared" si="7"/>
        <v>0.34611160448082395</v>
      </c>
      <c r="F18" s="75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 ht="12.75" customHeight="1" x14ac:dyDescent="0.2">
      <c r="A19" s="72">
        <v>2018</v>
      </c>
      <c r="B19" s="260">
        <f>'1'!B19</f>
        <v>4235786270.7399998</v>
      </c>
      <c r="C19" s="260">
        <f>'1'!C19</f>
        <v>4088803129.54</v>
      </c>
      <c r="D19" s="263">
        <f>(B19-B18)/B18</f>
        <v>0.22572430593094436</v>
      </c>
      <c r="E19" s="184">
        <f t="shared" ref="E19:E21" si="8">(C19-C18)/C18</f>
        <v>0.3169106517519153</v>
      </c>
      <c r="F19" s="75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 ht="12.75" customHeight="1" x14ac:dyDescent="0.2">
      <c r="A20" s="72">
        <v>2019</v>
      </c>
      <c r="B20" s="260">
        <f>'1'!B20</f>
        <v>6191295958.0799999</v>
      </c>
      <c r="C20" s="260">
        <f>'1'!C20</f>
        <v>6329781178.0600004</v>
      </c>
      <c r="D20" s="263">
        <f t="shared" ref="D20:D21" si="9">(B20-B19)/B19</f>
        <v>0.46166391842012577</v>
      </c>
      <c r="E20" s="184">
        <f t="shared" si="8"/>
        <v>0.54807677883285999</v>
      </c>
      <c r="F20" s="75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2.75" customHeight="1" x14ac:dyDescent="0.2">
      <c r="A21" s="72">
        <v>2020</v>
      </c>
      <c r="B21" s="260">
        <f>'1'!B21</f>
        <v>7945471917.9300003</v>
      </c>
      <c r="C21" s="260">
        <f>'1'!C21</f>
        <v>7784756356.21</v>
      </c>
      <c r="D21" s="263">
        <f t="shared" si="9"/>
        <v>0.28332936621462895</v>
      </c>
      <c r="E21" s="184">
        <f t="shared" si="8"/>
        <v>0.22986184470217838</v>
      </c>
      <c r="F21" s="75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2.75" customHeight="1" x14ac:dyDescent="0.2">
      <c r="A22" s="72">
        <v>2021</v>
      </c>
      <c r="B22" s="260">
        <f>'1'!B22</f>
        <v>12583885674.4</v>
      </c>
      <c r="C22" s="260">
        <f>'1'!C22</f>
        <v>11694903899.379999</v>
      </c>
      <c r="D22" s="263">
        <f t="shared" ref="D22" si="10">(B22-B21)/B21</f>
        <v>0.58378077531213846</v>
      </c>
      <c r="E22" s="184">
        <f t="shared" ref="E22" si="11">(C22-C21)/C21</f>
        <v>0.50228258461176167</v>
      </c>
      <c r="F22" s="77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2.75" customHeight="1" x14ac:dyDescent="0.2">
      <c r="A23" s="72">
        <v>2022</v>
      </c>
      <c r="B23" s="260">
        <f>'1'!B23</f>
        <v>22963664340.240002</v>
      </c>
      <c r="C23" s="260">
        <f>'1'!C23</f>
        <v>20687370946.790001</v>
      </c>
      <c r="D23" s="263">
        <f t="shared" ref="D23" si="12">(B23-B22)/B22</f>
        <v>0.82484686641393146</v>
      </c>
      <c r="E23" s="184">
        <f t="shared" ref="E23" si="13">(C23-C22)/C22</f>
        <v>0.76892184192182489</v>
      </c>
      <c r="F23" s="77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2.75" customHeight="1" x14ac:dyDescent="0.2">
      <c r="A24" s="72">
        <v>2023</v>
      </c>
      <c r="B24" s="260">
        <f>'1'!B24</f>
        <v>48750951369.93</v>
      </c>
      <c r="C24" s="260">
        <f>'1'!C24</f>
        <v>46859763786.870003</v>
      </c>
      <c r="D24" s="263">
        <f t="shared" ref="D24:D26" si="14">(B24-B23)/B23</f>
        <v>1.1229604582097148</v>
      </c>
      <c r="E24" s="184">
        <f t="shared" ref="E24:E26" si="15">(C24-C23)/C23</f>
        <v>1.2651386639413016</v>
      </c>
      <c r="F24" s="77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2.75" customHeight="1" x14ac:dyDescent="0.2">
      <c r="A25" s="72">
        <v>2024</v>
      </c>
      <c r="B25" s="260" t="e">
        <f>'1'!B25</f>
        <v>#N/A</v>
      </c>
      <c r="C25" s="260" t="e">
        <f>'1'!C25</f>
        <v>#N/A</v>
      </c>
      <c r="D25" s="263" t="e">
        <f t="shared" si="14"/>
        <v>#N/A</v>
      </c>
      <c r="E25" s="184" t="e">
        <f t="shared" si="15"/>
        <v>#N/A</v>
      </c>
      <c r="F25" s="77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2.75" customHeight="1" x14ac:dyDescent="0.2">
      <c r="A26" s="72">
        <v>2025</v>
      </c>
      <c r="B26" s="260" t="e">
        <f>'1'!B26</f>
        <v>#N/A</v>
      </c>
      <c r="C26" s="260" t="e">
        <f>'1'!C26</f>
        <v>#N/A</v>
      </c>
      <c r="D26" s="263" t="e">
        <f t="shared" si="14"/>
        <v>#N/A</v>
      </c>
      <c r="E26" s="184" t="e">
        <f t="shared" si="15"/>
        <v>#N/A</v>
      </c>
      <c r="F26" s="77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2.75" customHeight="1" x14ac:dyDescent="0.2">
      <c r="A27" s="72">
        <v>2026</v>
      </c>
      <c r="B27" s="260" t="e">
        <f>'1'!B27</f>
        <v>#N/A</v>
      </c>
      <c r="C27" s="260" t="e">
        <f>'1'!C27</f>
        <v>#N/A</v>
      </c>
      <c r="D27" s="263" t="e">
        <f t="shared" ref="D27:D31" si="16">(B27-B26)/B26</f>
        <v>#N/A</v>
      </c>
      <c r="E27" s="184" t="e">
        <f t="shared" ref="E27:E31" si="17">(C27-C26)/C26</f>
        <v>#N/A</v>
      </c>
      <c r="F27" s="77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2.75" customHeight="1" x14ac:dyDescent="0.2">
      <c r="A28" s="72">
        <v>2027</v>
      </c>
      <c r="B28" s="260" t="e">
        <f>'1'!B28</f>
        <v>#N/A</v>
      </c>
      <c r="C28" s="260" t="e">
        <f>'1'!C28</f>
        <v>#N/A</v>
      </c>
      <c r="D28" s="263" t="e">
        <f t="shared" si="16"/>
        <v>#N/A</v>
      </c>
      <c r="E28" s="184" t="e">
        <f t="shared" si="17"/>
        <v>#N/A</v>
      </c>
      <c r="F28" s="77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2.75" customHeight="1" x14ac:dyDescent="0.2">
      <c r="A29" s="72">
        <v>2028</v>
      </c>
      <c r="B29" s="260" t="e">
        <f>'1'!B29</f>
        <v>#N/A</v>
      </c>
      <c r="C29" s="260" t="e">
        <f>'1'!C29</f>
        <v>#N/A</v>
      </c>
      <c r="D29" s="263" t="e">
        <f t="shared" si="16"/>
        <v>#N/A</v>
      </c>
      <c r="E29" s="184" t="e">
        <f t="shared" si="17"/>
        <v>#N/A</v>
      </c>
      <c r="F29" s="77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2.75" customHeight="1" x14ac:dyDescent="0.2">
      <c r="A30" s="72">
        <v>2029</v>
      </c>
      <c r="B30" s="260" t="e">
        <f>'1'!B30</f>
        <v>#N/A</v>
      </c>
      <c r="C30" s="260" t="e">
        <f>'1'!C30</f>
        <v>#N/A</v>
      </c>
      <c r="D30" s="263" t="e">
        <f t="shared" si="16"/>
        <v>#N/A</v>
      </c>
      <c r="E30" s="184" t="e">
        <f t="shared" si="17"/>
        <v>#N/A</v>
      </c>
      <c r="F30" s="77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2.75" customHeight="1" x14ac:dyDescent="0.2">
      <c r="A31" s="72">
        <v>2030</v>
      </c>
      <c r="B31" s="260" t="e">
        <f>'1'!B31</f>
        <v>#N/A</v>
      </c>
      <c r="C31" s="260" t="e">
        <f>'1'!C31</f>
        <v>#N/A</v>
      </c>
      <c r="D31" s="263" t="e">
        <f t="shared" si="16"/>
        <v>#N/A</v>
      </c>
      <c r="E31" s="184" t="e">
        <f t="shared" si="17"/>
        <v>#N/A</v>
      </c>
      <c r="F31" s="77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2.75" customHeight="1" x14ac:dyDescent="0.2">
      <c r="A32" s="74"/>
      <c r="B32" s="74"/>
      <c r="C32" s="74"/>
      <c r="D32" s="74"/>
      <c r="E32" s="74"/>
      <c r="F32" s="77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2.75" customHeight="1" x14ac:dyDescent="0.2">
      <c r="A33" s="74"/>
      <c r="B33" s="74"/>
      <c r="C33" s="74"/>
      <c r="D33" s="74"/>
      <c r="E33" s="74"/>
      <c r="F33" s="77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2.75" customHeight="1" x14ac:dyDescent="0.2">
      <c r="A34" s="74"/>
      <c r="B34" s="74"/>
      <c r="C34" s="74"/>
      <c r="D34" s="74"/>
      <c r="E34" s="74"/>
      <c r="F34" s="77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2.75" customHeight="1" x14ac:dyDescent="0.2">
      <c r="A35" s="74"/>
      <c r="B35" s="74"/>
      <c r="C35" s="74"/>
      <c r="D35" s="74"/>
      <c r="E35" s="74"/>
      <c r="F35" s="77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2.75" customHeight="1" x14ac:dyDescent="0.2">
      <c r="A36" s="74"/>
      <c r="B36" s="74"/>
      <c r="C36" s="74"/>
      <c r="D36" s="74"/>
      <c r="E36" s="74"/>
      <c r="F36" s="77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2.75" customHeight="1" x14ac:dyDescent="0.2">
      <c r="A37" s="74"/>
      <c r="B37" s="74"/>
      <c r="C37" s="74"/>
      <c r="D37" s="74"/>
      <c r="E37" s="74"/>
      <c r="F37" s="77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2.75" customHeight="1" x14ac:dyDescent="0.2">
      <c r="A38" s="74"/>
      <c r="B38" s="74"/>
      <c r="C38" s="74"/>
      <c r="D38" s="74"/>
      <c r="E38" s="74"/>
      <c r="F38" s="77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2.75" customHeight="1" x14ac:dyDescent="0.2">
      <c r="A39" s="74"/>
      <c r="B39" s="74"/>
      <c r="C39" s="74"/>
      <c r="D39" s="74"/>
      <c r="E39" s="74"/>
      <c r="F39" s="77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2.75" customHeight="1" x14ac:dyDescent="0.2">
      <c r="A40" s="74"/>
      <c r="B40" s="74"/>
      <c r="C40" s="74"/>
      <c r="D40" s="74"/>
      <c r="E40" s="74"/>
      <c r="F40" s="77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2.75" customHeight="1" x14ac:dyDescent="0.2">
      <c r="A41" s="74"/>
      <c r="B41" s="74"/>
      <c r="C41" s="74"/>
      <c r="D41" s="74"/>
      <c r="E41" s="74"/>
      <c r="F41" s="77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2.75" customHeight="1" x14ac:dyDescent="0.2">
      <c r="A42" s="74"/>
      <c r="B42" s="74"/>
      <c r="C42" s="74"/>
      <c r="D42" s="74"/>
      <c r="E42" s="74"/>
      <c r="F42" s="77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2.75" customHeight="1" x14ac:dyDescent="0.2">
      <c r="A43" s="74"/>
      <c r="B43" s="74"/>
      <c r="C43" s="74"/>
      <c r="D43" s="74"/>
      <c r="E43" s="74"/>
      <c r="F43" s="77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2.75" customHeight="1" x14ac:dyDescent="0.2">
      <c r="A44" s="74"/>
      <c r="B44" s="74"/>
      <c r="C44" s="74"/>
      <c r="D44" s="74"/>
      <c r="E44" s="74"/>
      <c r="F44" s="77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2.75" customHeight="1" x14ac:dyDescent="0.2">
      <c r="A45" s="74"/>
      <c r="B45" s="74"/>
      <c r="C45" s="74"/>
      <c r="D45" s="74"/>
      <c r="E45" s="74"/>
      <c r="F45" s="77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2.75" customHeight="1" x14ac:dyDescent="0.2">
      <c r="A46" s="74"/>
      <c r="B46" s="74"/>
      <c r="C46" s="74"/>
      <c r="D46" s="74"/>
      <c r="E46" s="74"/>
      <c r="F46" s="77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2.75" customHeight="1" x14ac:dyDescent="0.2">
      <c r="A47" s="74"/>
      <c r="B47" s="74"/>
      <c r="C47" s="74"/>
      <c r="D47" s="74"/>
      <c r="E47" s="74"/>
      <c r="F47" s="77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2.75" customHeight="1" x14ac:dyDescent="0.2">
      <c r="A48" s="74"/>
      <c r="B48" s="74"/>
      <c r="C48" s="74"/>
      <c r="D48" s="74"/>
      <c r="E48" s="74"/>
      <c r="F48" s="77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2.75" customHeight="1" x14ac:dyDescent="0.2">
      <c r="A49" s="74"/>
      <c r="B49" s="74"/>
      <c r="C49" s="74"/>
      <c r="D49" s="74"/>
      <c r="E49" s="74"/>
      <c r="F49" s="77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2.75" customHeight="1" x14ac:dyDescent="0.2">
      <c r="A50" s="74"/>
      <c r="B50" s="74"/>
      <c r="C50" s="74"/>
      <c r="D50" s="74"/>
      <c r="E50" s="74"/>
      <c r="F50" s="77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2.75" customHeight="1" x14ac:dyDescent="0.2">
      <c r="A51" s="74"/>
      <c r="B51" s="74"/>
      <c r="C51" s="74"/>
      <c r="D51" s="74"/>
      <c r="E51" s="74"/>
      <c r="F51" s="77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2.75" customHeight="1" x14ac:dyDescent="0.2">
      <c r="A52" s="74"/>
      <c r="B52" s="74"/>
      <c r="C52" s="74"/>
      <c r="D52" s="74"/>
      <c r="E52" s="74"/>
      <c r="F52" s="77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2.75" customHeight="1" x14ac:dyDescent="0.2">
      <c r="A53" s="74"/>
      <c r="B53" s="74"/>
      <c r="C53" s="74"/>
      <c r="D53" s="74"/>
      <c r="E53" s="74"/>
      <c r="F53" s="77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2.75" customHeight="1" x14ac:dyDescent="0.2">
      <c r="A54" s="74"/>
      <c r="B54" s="74"/>
      <c r="C54" s="74"/>
      <c r="D54" s="74"/>
      <c r="E54" s="74"/>
      <c r="F54" s="77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2.75" customHeight="1" x14ac:dyDescent="0.2">
      <c r="A55" s="74"/>
      <c r="B55" s="74"/>
      <c r="C55" s="74"/>
      <c r="D55" s="74"/>
      <c r="E55" s="74"/>
      <c r="F55" s="77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2.75" customHeight="1" x14ac:dyDescent="0.2">
      <c r="A56" s="74"/>
      <c r="B56" s="74"/>
      <c r="C56" s="74"/>
      <c r="D56" s="74"/>
      <c r="E56" s="74"/>
      <c r="F56" s="77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2.75" customHeight="1" x14ac:dyDescent="0.2">
      <c r="A57" s="74"/>
      <c r="B57" s="74"/>
      <c r="C57" s="74"/>
      <c r="D57" s="74"/>
      <c r="E57" s="74"/>
      <c r="F57" s="77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2.75" customHeight="1" x14ac:dyDescent="0.2">
      <c r="A58" s="74"/>
      <c r="B58" s="74"/>
      <c r="C58" s="74"/>
      <c r="D58" s="74"/>
      <c r="E58" s="74"/>
      <c r="F58" s="77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2.75" customHeight="1" x14ac:dyDescent="0.2">
      <c r="A59" s="74"/>
      <c r="B59" s="74"/>
      <c r="C59" s="74"/>
      <c r="D59" s="74"/>
      <c r="E59" s="74"/>
      <c r="F59" s="77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2.75" customHeight="1" x14ac:dyDescent="0.2">
      <c r="A60" s="74"/>
      <c r="B60" s="74"/>
      <c r="C60" s="74"/>
      <c r="D60" s="74"/>
      <c r="E60" s="74"/>
      <c r="F60" s="77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2.75" customHeight="1" x14ac:dyDescent="0.2">
      <c r="A61" s="74"/>
      <c r="B61" s="74"/>
      <c r="C61" s="74"/>
      <c r="D61" s="74"/>
      <c r="E61" s="74"/>
      <c r="F61" s="77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2.75" customHeight="1" x14ac:dyDescent="0.2">
      <c r="A62" s="74"/>
      <c r="B62" s="74"/>
      <c r="C62" s="74"/>
      <c r="D62" s="74"/>
      <c r="E62" s="74"/>
      <c r="F62" s="77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2.75" customHeight="1" x14ac:dyDescent="0.2">
      <c r="A63" s="74"/>
      <c r="B63" s="74"/>
      <c r="C63" s="74"/>
      <c r="D63" s="74"/>
      <c r="E63" s="74"/>
      <c r="F63" s="77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2.75" customHeight="1" x14ac:dyDescent="0.2">
      <c r="A64" s="74"/>
      <c r="B64" s="74"/>
      <c r="C64" s="74"/>
      <c r="D64" s="74"/>
      <c r="E64" s="74"/>
      <c r="F64" s="77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2.75" customHeight="1" x14ac:dyDescent="0.2">
      <c r="A65" s="74"/>
      <c r="B65" s="74"/>
      <c r="C65" s="74"/>
      <c r="D65" s="74"/>
      <c r="E65" s="74"/>
      <c r="F65" s="77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2.75" customHeight="1" x14ac:dyDescent="0.2">
      <c r="A66" s="74"/>
      <c r="B66" s="74"/>
      <c r="C66" s="74"/>
      <c r="D66" s="74"/>
      <c r="E66" s="74"/>
      <c r="F66" s="77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2.75" customHeight="1" x14ac:dyDescent="0.2">
      <c r="A67" s="74"/>
      <c r="B67" s="74"/>
      <c r="C67" s="74"/>
      <c r="D67" s="74"/>
      <c r="E67" s="74"/>
      <c r="F67" s="77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2.75" customHeight="1" x14ac:dyDescent="0.2">
      <c r="A68" s="74"/>
      <c r="B68" s="74"/>
      <c r="C68" s="74"/>
      <c r="D68" s="74"/>
      <c r="E68" s="74"/>
      <c r="F68" s="77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2.75" customHeight="1" x14ac:dyDescent="0.2">
      <c r="A69" s="74"/>
      <c r="B69" s="74"/>
      <c r="C69" s="74"/>
      <c r="D69" s="74"/>
      <c r="E69" s="74"/>
      <c r="F69" s="77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2.75" customHeight="1" x14ac:dyDescent="0.2">
      <c r="A70" s="74"/>
      <c r="B70" s="74"/>
      <c r="C70" s="74"/>
      <c r="D70" s="74"/>
      <c r="E70" s="74"/>
      <c r="F70" s="77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2.75" customHeight="1" x14ac:dyDescent="0.2">
      <c r="A71" s="74"/>
      <c r="B71" s="74"/>
      <c r="C71" s="74"/>
      <c r="D71" s="74"/>
      <c r="E71" s="74"/>
      <c r="F71" s="77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2.75" customHeight="1" x14ac:dyDescent="0.2">
      <c r="A72" s="74"/>
      <c r="B72" s="74"/>
      <c r="C72" s="74"/>
      <c r="D72" s="74"/>
      <c r="E72" s="74"/>
      <c r="F72" s="77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2.75" customHeight="1" x14ac:dyDescent="0.2">
      <c r="A73" s="74"/>
      <c r="B73" s="74"/>
      <c r="C73" s="74"/>
      <c r="D73" s="74"/>
      <c r="E73" s="74"/>
      <c r="F73" s="77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2.75" customHeight="1" x14ac:dyDescent="0.2">
      <c r="A74" s="74"/>
      <c r="B74" s="74"/>
      <c r="C74" s="74"/>
      <c r="D74" s="74"/>
      <c r="E74" s="74"/>
      <c r="F74" s="77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2.75" customHeight="1" x14ac:dyDescent="0.2">
      <c r="A75" s="74"/>
      <c r="B75" s="74"/>
      <c r="C75" s="74"/>
      <c r="D75" s="74"/>
      <c r="E75" s="74"/>
      <c r="F75" s="77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2.75" customHeight="1" x14ac:dyDescent="0.2">
      <c r="A76" s="74"/>
      <c r="B76" s="74"/>
      <c r="C76" s="74"/>
      <c r="D76" s="74"/>
      <c r="E76" s="74"/>
      <c r="F76" s="77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2.75" customHeight="1" x14ac:dyDescent="0.2">
      <c r="A77" s="74"/>
      <c r="B77" s="74"/>
      <c r="C77" s="74"/>
      <c r="D77" s="74"/>
      <c r="E77" s="74"/>
      <c r="F77" s="77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2.75" customHeight="1" x14ac:dyDescent="0.2">
      <c r="A78" s="74"/>
      <c r="B78" s="74"/>
      <c r="C78" s="74"/>
      <c r="D78" s="74"/>
      <c r="E78" s="74"/>
      <c r="F78" s="77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2.75" customHeight="1" x14ac:dyDescent="0.2">
      <c r="A79" s="74"/>
      <c r="B79" s="74"/>
      <c r="C79" s="74"/>
      <c r="D79" s="74"/>
      <c r="E79" s="74"/>
      <c r="F79" s="77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2.75" customHeight="1" x14ac:dyDescent="0.2">
      <c r="A80" s="74"/>
      <c r="B80" s="74"/>
      <c r="C80" s="74"/>
      <c r="D80" s="74"/>
      <c r="E80" s="74"/>
      <c r="F80" s="77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2.75" customHeight="1" x14ac:dyDescent="0.2">
      <c r="A81" s="74"/>
      <c r="B81" s="74"/>
      <c r="C81" s="74"/>
      <c r="D81" s="74"/>
      <c r="E81" s="74"/>
      <c r="F81" s="77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2.75" customHeight="1" x14ac:dyDescent="0.2">
      <c r="A82" s="74"/>
      <c r="B82" s="74"/>
      <c r="C82" s="74"/>
      <c r="D82" s="74"/>
      <c r="E82" s="74"/>
      <c r="F82" s="77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2.75" customHeight="1" x14ac:dyDescent="0.2">
      <c r="A83" s="74"/>
      <c r="B83" s="74"/>
      <c r="C83" s="74"/>
      <c r="D83" s="74"/>
      <c r="E83" s="74"/>
      <c r="F83" s="77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2.75" customHeight="1" x14ac:dyDescent="0.2">
      <c r="A84" s="74"/>
      <c r="B84" s="74"/>
      <c r="C84" s="74"/>
      <c r="D84" s="74"/>
      <c r="E84" s="74"/>
      <c r="F84" s="77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2.75" customHeight="1" x14ac:dyDescent="0.2">
      <c r="A85" s="74"/>
      <c r="B85" s="74"/>
      <c r="C85" s="74"/>
      <c r="D85" s="74"/>
      <c r="E85" s="74"/>
      <c r="F85" s="77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2.75" customHeight="1" x14ac:dyDescent="0.2">
      <c r="A86" s="74"/>
      <c r="B86" s="74"/>
      <c r="C86" s="74"/>
      <c r="D86" s="74"/>
      <c r="E86" s="74"/>
      <c r="F86" s="77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2.75" customHeight="1" x14ac:dyDescent="0.2">
      <c r="A87" s="74"/>
      <c r="B87" s="74"/>
      <c r="C87" s="74"/>
      <c r="D87" s="74"/>
      <c r="E87" s="74"/>
      <c r="F87" s="77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2.75" customHeight="1" x14ac:dyDescent="0.2">
      <c r="A88" s="74"/>
      <c r="B88" s="74"/>
      <c r="C88" s="74"/>
      <c r="D88" s="74"/>
      <c r="E88" s="74"/>
      <c r="F88" s="77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2.75" customHeight="1" x14ac:dyDescent="0.2">
      <c r="A89" s="74"/>
      <c r="B89" s="74"/>
      <c r="C89" s="74"/>
      <c r="D89" s="74"/>
      <c r="E89" s="74"/>
      <c r="F89" s="77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2.75" customHeight="1" x14ac:dyDescent="0.2">
      <c r="A90" s="74"/>
      <c r="B90" s="74"/>
      <c r="C90" s="74"/>
      <c r="D90" s="74"/>
      <c r="E90" s="74"/>
      <c r="F90" s="77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2.75" customHeight="1" x14ac:dyDescent="0.2">
      <c r="A91" s="74"/>
      <c r="B91" s="74"/>
      <c r="C91" s="74"/>
      <c r="D91" s="74"/>
      <c r="E91" s="74"/>
      <c r="F91" s="77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2.75" customHeight="1" x14ac:dyDescent="0.2">
      <c r="A92" s="74"/>
      <c r="B92" s="74"/>
      <c r="C92" s="74"/>
      <c r="D92" s="74"/>
      <c r="E92" s="74"/>
      <c r="F92" s="77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2.75" customHeight="1" x14ac:dyDescent="0.2">
      <c r="A93" s="74"/>
      <c r="B93" s="74"/>
      <c r="C93" s="74"/>
      <c r="D93" s="74"/>
      <c r="E93" s="74"/>
      <c r="F93" s="77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2.75" customHeight="1" x14ac:dyDescent="0.2">
      <c r="A94" s="74"/>
      <c r="B94" s="74"/>
      <c r="C94" s="74"/>
      <c r="D94" s="74"/>
      <c r="E94" s="74"/>
      <c r="F94" s="77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2.75" customHeight="1" x14ac:dyDescent="0.2">
      <c r="A95" s="74"/>
      <c r="B95" s="74"/>
      <c r="C95" s="74"/>
      <c r="D95" s="74"/>
      <c r="E95" s="74"/>
      <c r="F95" s="77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2.75" customHeight="1" x14ac:dyDescent="0.2">
      <c r="A96" s="74"/>
      <c r="B96" s="74"/>
      <c r="C96" s="74"/>
      <c r="D96" s="74"/>
      <c r="E96" s="74"/>
      <c r="F96" s="77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2.75" customHeight="1" x14ac:dyDescent="0.2">
      <c r="A97" s="74"/>
      <c r="B97" s="74"/>
      <c r="C97" s="74"/>
      <c r="D97" s="74"/>
      <c r="E97" s="74"/>
      <c r="F97" s="77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2.75" customHeight="1" x14ac:dyDescent="0.2">
      <c r="A98" s="74"/>
      <c r="B98" s="74"/>
      <c r="C98" s="74"/>
      <c r="D98" s="74"/>
      <c r="E98" s="74"/>
      <c r="F98" s="77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2.75" customHeight="1" x14ac:dyDescent="0.2">
      <c r="A99" s="74"/>
      <c r="B99" s="74"/>
      <c r="C99" s="74"/>
      <c r="D99" s="74"/>
      <c r="E99" s="74"/>
      <c r="F99" s="77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2.75" customHeight="1" x14ac:dyDescent="0.2">
      <c r="A100" s="74"/>
      <c r="B100" s="74"/>
      <c r="C100" s="74"/>
      <c r="D100" s="74"/>
      <c r="E100" s="74"/>
      <c r="F100" s="77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2.75" customHeight="1" x14ac:dyDescent="0.2">
      <c r="A101" s="74"/>
      <c r="B101" s="74"/>
      <c r="C101" s="74"/>
      <c r="D101" s="74"/>
      <c r="E101" s="74"/>
      <c r="F101" s="77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2.75" customHeight="1" x14ac:dyDescent="0.2">
      <c r="A102" s="74"/>
      <c r="B102" s="74"/>
      <c r="C102" s="74"/>
      <c r="D102" s="74"/>
      <c r="E102" s="74"/>
      <c r="F102" s="77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2.75" customHeight="1" x14ac:dyDescent="0.2">
      <c r="A103" s="74"/>
      <c r="B103" s="74"/>
      <c r="C103" s="74"/>
      <c r="D103" s="74"/>
      <c r="E103" s="74"/>
      <c r="F103" s="77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2.75" customHeight="1" x14ac:dyDescent="0.2">
      <c r="A104" s="74"/>
      <c r="B104" s="74"/>
      <c r="C104" s="74"/>
      <c r="D104" s="74"/>
      <c r="E104" s="74"/>
      <c r="F104" s="77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2.75" customHeight="1" x14ac:dyDescent="0.2">
      <c r="A105" s="74"/>
      <c r="B105" s="74"/>
      <c r="C105" s="74"/>
      <c r="D105" s="74"/>
      <c r="E105" s="74"/>
      <c r="F105" s="77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2.75" customHeight="1" x14ac:dyDescent="0.2">
      <c r="A106" s="74"/>
      <c r="B106" s="74"/>
      <c r="C106" s="74"/>
      <c r="D106" s="74"/>
      <c r="E106" s="74"/>
      <c r="F106" s="77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2.75" customHeight="1" x14ac:dyDescent="0.2">
      <c r="A107" s="74"/>
      <c r="B107" s="74"/>
      <c r="C107" s="74"/>
      <c r="D107" s="74"/>
      <c r="E107" s="74"/>
      <c r="F107" s="77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2.75" customHeight="1" x14ac:dyDescent="0.2">
      <c r="A108" s="74"/>
      <c r="B108" s="74"/>
      <c r="C108" s="74"/>
      <c r="D108" s="74"/>
      <c r="E108" s="74"/>
      <c r="F108" s="77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2.75" customHeight="1" x14ac:dyDescent="0.2">
      <c r="A109" s="74"/>
      <c r="B109" s="74"/>
      <c r="C109" s="74"/>
      <c r="D109" s="74"/>
      <c r="E109" s="74"/>
      <c r="F109" s="77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2.75" customHeight="1" x14ac:dyDescent="0.2">
      <c r="A110" s="74"/>
      <c r="B110" s="74"/>
      <c r="C110" s="74"/>
      <c r="D110" s="74"/>
      <c r="E110" s="74"/>
      <c r="F110" s="77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2.75" customHeight="1" x14ac:dyDescent="0.2">
      <c r="A111" s="74"/>
      <c r="B111" s="74"/>
      <c r="C111" s="74"/>
      <c r="D111" s="74"/>
      <c r="E111" s="74"/>
      <c r="F111" s="77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2.75" customHeight="1" x14ac:dyDescent="0.2">
      <c r="A112" s="74"/>
      <c r="B112" s="74"/>
      <c r="C112" s="74"/>
      <c r="D112" s="74"/>
      <c r="E112" s="74"/>
      <c r="F112" s="77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2.75" customHeight="1" x14ac:dyDescent="0.2">
      <c r="A113" s="74"/>
      <c r="B113" s="74"/>
      <c r="C113" s="74"/>
      <c r="D113" s="74"/>
      <c r="E113" s="74"/>
      <c r="F113" s="77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2.75" customHeight="1" x14ac:dyDescent="0.2">
      <c r="A114" s="74"/>
      <c r="B114" s="74"/>
      <c r="C114" s="74"/>
      <c r="D114" s="74"/>
      <c r="E114" s="74"/>
      <c r="F114" s="77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2.75" customHeight="1" x14ac:dyDescent="0.2">
      <c r="A115" s="74"/>
      <c r="B115" s="74"/>
      <c r="C115" s="74"/>
      <c r="D115" s="74"/>
      <c r="E115" s="74"/>
      <c r="F115" s="77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2.75" customHeight="1" x14ac:dyDescent="0.2">
      <c r="A116" s="74"/>
      <c r="B116" s="74"/>
      <c r="C116" s="74"/>
      <c r="D116" s="74"/>
      <c r="E116" s="74"/>
      <c r="F116" s="77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2.75" customHeight="1" x14ac:dyDescent="0.2">
      <c r="A117" s="74"/>
      <c r="B117" s="74"/>
      <c r="C117" s="74"/>
      <c r="D117" s="74"/>
      <c r="E117" s="74"/>
      <c r="F117" s="77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2.75" customHeight="1" x14ac:dyDescent="0.2">
      <c r="A118" s="74"/>
      <c r="B118" s="74"/>
      <c r="C118" s="74"/>
      <c r="D118" s="74"/>
      <c r="E118" s="74"/>
      <c r="F118" s="77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2.75" customHeight="1" x14ac:dyDescent="0.2">
      <c r="A119" s="74"/>
      <c r="B119" s="74"/>
      <c r="C119" s="74"/>
      <c r="D119" s="74"/>
      <c r="E119" s="74"/>
      <c r="F119" s="77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2.75" customHeight="1" x14ac:dyDescent="0.2">
      <c r="A120" s="74"/>
      <c r="B120" s="74"/>
      <c r="C120" s="74"/>
      <c r="D120" s="74"/>
      <c r="E120" s="74"/>
      <c r="F120" s="77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2.75" customHeight="1" x14ac:dyDescent="0.2">
      <c r="A121" s="74"/>
      <c r="B121" s="74"/>
      <c r="C121" s="74"/>
      <c r="D121" s="74"/>
      <c r="E121" s="74"/>
      <c r="F121" s="77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2.75" customHeight="1" x14ac:dyDescent="0.2">
      <c r="A122" s="74"/>
      <c r="B122" s="74"/>
      <c r="C122" s="74"/>
      <c r="D122" s="74"/>
      <c r="E122" s="74"/>
      <c r="F122" s="77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2.75" customHeight="1" x14ac:dyDescent="0.2">
      <c r="A123" s="74"/>
      <c r="B123" s="74"/>
      <c r="C123" s="74"/>
      <c r="D123" s="74"/>
      <c r="E123" s="74"/>
      <c r="F123" s="77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2.75" customHeight="1" x14ac:dyDescent="0.2">
      <c r="A124" s="74"/>
      <c r="B124" s="74"/>
      <c r="C124" s="74"/>
      <c r="D124" s="74"/>
      <c r="E124" s="74"/>
      <c r="F124" s="77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2.75" customHeight="1" x14ac:dyDescent="0.2">
      <c r="A125" s="74"/>
      <c r="B125" s="74"/>
      <c r="C125" s="74"/>
      <c r="D125" s="74"/>
      <c r="E125" s="74"/>
      <c r="F125" s="77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2.75" customHeight="1" x14ac:dyDescent="0.2">
      <c r="A126" s="74"/>
      <c r="B126" s="74"/>
      <c r="C126" s="74"/>
      <c r="D126" s="74"/>
      <c r="E126" s="74"/>
      <c r="F126" s="77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2.75" customHeight="1" x14ac:dyDescent="0.2">
      <c r="A127" s="74"/>
      <c r="B127" s="74"/>
      <c r="C127" s="74"/>
      <c r="D127" s="74"/>
      <c r="E127" s="74"/>
      <c r="F127" s="77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2.75" customHeight="1" x14ac:dyDescent="0.2">
      <c r="A128" s="74"/>
      <c r="B128" s="74"/>
      <c r="C128" s="74"/>
      <c r="D128" s="74"/>
      <c r="E128" s="74"/>
      <c r="F128" s="77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2.75" customHeight="1" x14ac:dyDescent="0.2">
      <c r="A129" s="74"/>
      <c r="B129" s="74"/>
      <c r="C129" s="74"/>
      <c r="D129" s="74"/>
      <c r="E129" s="74"/>
      <c r="F129" s="77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2.75" customHeight="1" x14ac:dyDescent="0.2">
      <c r="A130" s="74"/>
      <c r="B130" s="74"/>
      <c r="C130" s="74"/>
      <c r="D130" s="74"/>
      <c r="E130" s="74"/>
      <c r="F130" s="77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2.75" customHeight="1" x14ac:dyDescent="0.2">
      <c r="A131" s="74"/>
      <c r="B131" s="74"/>
      <c r="C131" s="74"/>
      <c r="D131" s="74"/>
      <c r="E131" s="74"/>
      <c r="F131" s="77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2.75" customHeight="1" x14ac:dyDescent="0.2">
      <c r="A132" s="74"/>
      <c r="B132" s="74"/>
      <c r="C132" s="74"/>
      <c r="D132" s="74"/>
      <c r="E132" s="74"/>
      <c r="F132" s="77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2.75" customHeight="1" x14ac:dyDescent="0.2">
      <c r="A133" s="74"/>
      <c r="B133" s="74"/>
      <c r="C133" s="74"/>
      <c r="D133" s="74"/>
      <c r="E133" s="74"/>
      <c r="F133" s="77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2.75" customHeight="1" x14ac:dyDescent="0.2">
      <c r="A134" s="74"/>
      <c r="B134" s="74"/>
      <c r="C134" s="74"/>
      <c r="D134" s="74"/>
      <c r="E134" s="74"/>
      <c r="F134" s="77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2.75" customHeight="1" x14ac:dyDescent="0.2">
      <c r="A135" s="74"/>
      <c r="B135" s="74"/>
      <c r="C135" s="74"/>
      <c r="D135" s="74"/>
      <c r="E135" s="74"/>
      <c r="F135" s="77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2.75" customHeight="1" x14ac:dyDescent="0.2">
      <c r="A136" s="74"/>
      <c r="B136" s="74"/>
      <c r="C136" s="74"/>
      <c r="D136" s="74"/>
      <c r="E136" s="74"/>
      <c r="F136" s="77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2.75" customHeight="1" x14ac:dyDescent="0.2">
      <c r="A137" s="74"/>
      <c r="B137" s="74"/>
      <c r="C137" s="74"/>
      <c r="D137" s="74"/>
      <c r="E137" s="74"/>
      <c r="F137" s="77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2.75" customHeight="1" x14ac:dyDescent="0.2">
      <c r="A138" s="74"/>
      <c r="B138" s="74"/>
      <c r="C138" s="74"/>
      <c r="D138" s="74"/>
      <c r="E138" s="74"/>
      <c r="F138" s="77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2.75" customHeight="1" x14ac:dyDescent="0.2">
      <c r="A139" s="74"/>
      <c r="B139" s="74"/>
      <c r="C139" s="74"/>
      <c r="D139" s="74"/>
      <c r="E139" s="74"/>
      <c r="F139" s="77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2.75" customHeight="1" x14ac:dyDescent="0.2">
      <c r="A140" s="74"/>
      <c r="B140" s="74"/>
      <c r="C140" s="74"/>
      <c r="D140" s="74"/>
      <c r="E140" s="74"/>
      <c r="F140" s="77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2.75" customHeight="1" x14ac:dyDescent="0.2">
      <c r="A141" s="74"/>
      <c r="B141" s="74"/>
      <c r="C141" s="74"/>
      <c r="D141" s="74"/>
      <c r="E141" s="74"/>
      <c r="F141" s="77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2.75" customHeight="1" x14ac:dyDescent="0.2">
      <c r="A142" s="74"/>
      <c r="B142" s="74"/>
      <c r="C142" s="74"/>
      <c r="D142" s="74"/>
      <c r="E142" s="74"/>
      <c r="F142" s="77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2.75" customHeight="1" x14ac:dyDescent="0.2">
      <c r="A143" s="74"/>
      <c r="B143" s="74"/>
      <c r="C143" s="74"/>
      <c r="D143" s="74"/>
      <c r="E143" s="74"/>
      <c r="F143" s="77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2.75" customHeight="1" x14ac:dyDescent="0.2">
      <c r="A144" s="74"/>
      <c r="B144" s="74"/>
      <c r="C144" s="74"/>
      <c r="D144" s="74"/>
      <c r="E144" s="74"/>
      <c r="F144" s="77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2.75" customHeight="1" x14ac:dyDescent="0.2">
      <c r="A145" s="74"/>
      <c r="B145" s="74"/>
      <c r="C145" s="74"/>
      <c r="D145" s="74"/>
      <c r="E145" s="74"/>
      <c r="F145" s="77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2.75" customHeight="1" x14ac:dyDescent="0.2">
      <c r="A146" s="74"/>
      <c r="B146" s="74"/>
      <c r="C146" s="74"/>
      <c r="D146" s="74"/>
      <c r="E146" s="74"/>
      <c r="F146" s="77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2.75" customHeight="1" x14ac:dyDescent="0.2">
      <c r="A147" s="74"/>
      <c r="B147" s="74"/>
      <c r="C147" s="74"/>
      <c r="D147" s="74"/>
      <c r="E147" s="74"/>
      <c r="F147" s="77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2.75" customHeight="1" x14ac:dyDescent="0.2">
      <c r="A148" s="74"/>
      <c r="B148" s="74"/>
      <c r="C148" s="74"/>
      <c r="D148" s="74"/>
      <c r="E148" s="74"/>
      <c r="F148" s="77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2.75" customHeight="1" x14ac:dyDescent="0.2">
      <c r="A149" s="74"/>
      <c r="B149" s="74"/>
      <c r="C149" s="74"/>
      <c r="D149" s="74"/>
      <c r="E149" s="74"/>
      <c r="F149" s="77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2.75" customHeight="1" x14ac:dyDescent="0.2">
      <c r="A150" s="74"/>
      <c r="B150" s="74"/>
      <c r="C150" s="74"/>
      <c r="D150" s="74"/>
      <c r="E150" s="74"/>
      <c r="F150" s="77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2.75" customHeight="1" x14ac:dyDescent="0.2">
      <c r="A151" s="74"/>
      <c r="B151" s="74"/>
      <c r="C151" s="74"/>
      <c r="D151" s="74"/>
      <c r="E151" s="74"/>
      <c r="F151" s="77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2.75" customHeight="1" x14ac:dyDescent="0.2">
      <c r="A152" s="74"/>
      <c r="B152" s="74"/>
      <c r="C152" s="74"/>
      <c r="D152" s="74"/>
      <c r="E152" s="74"/>
      <c r="F152" s="77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2.75" customHeight="1" x14ac:dyDescent="0.2">
      <c r="A153" s="74"/>
      <c r="B153" s="74"/>
      <c r="C153" s="74"/>
      <c r="D153" s="74"/>
      <c r="E153" s="74"/>
      <c r="F153" s="77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2.75" customHeight="1" x14ac:dyDescent="0.2">
      <c r="A154" s="74"/>
      <c r="B154" s="74"/>
      <c r="C154" s="74"/>
      <c r="D154" s="74"/>
      <c r="E154" s="74"/>
      <c r="F154" s="77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2.75" customHeight="1" x14ac:dyDescent="0.2">
      <c r="A155" s="74"/>
      <c r="B155" s="74"/>
      <c r="C155" s="74"/>
      <c r="D155" s="74"/>
      <c r="E155" s="74"/>
      <c r="F155" s="77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2.75" customHeight="1" x14ac:dyDescent="0.2">
      <c r="A156" s="74"/>
      <c r="B156" s="74"/>
      <c r="C156" s="74"/>
      <c r="D156" s="74"/>
      <c r="E156" s="74"/>
      <c r="F156" s="77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2.75" customHeight="1" x14ac:dyDescent="0.2">
      <c r="A157" s="74"/>
      <c r="B157" s="74"/>
      <c r="C157" s="74"/>
      <c r="D157" s="74"/>
      <c r="E157" s="74"/>
      <c r="F157" s="77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2.75" customHeight="1" x14ac:dyDescent="0.2">
      <c r="A158" s="74"/>
      <c r="B158" s="74"/>
      <c r="C158" s="74"/>
      <c r="D158" s="74"/>
      <c r="E158" s="74"/>
      <c r="F158" s="77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2.75" customHeight="1" x14ac:dyDescent="0.2">
      <c r="A159" s="74"/>
      <c r="B159" s="74"/>
      <c r="C159" s="74"/>
      <c r="D159" s="74"/>
      <c r="E159" s="74"/>
      <c r="F159" s="77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2.75" customHeight="1" x14ac:dyDescent="0.2">
      <c r="A160" s="74"/>
      <c r="B160" s="74"/>
      <c r="C160" s="74"/>
      <c r="D160" s="74"/>
      <c r="E160" s="74"/>
      <c r="F160" s="77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2.75" customHeight="1" x14ac:dyDescent="0.2">
      <c r="A161" s="74"/>
      <c r="B161" s="74"/>
      <c r="C161" s="74"/>
      <c r="D161" s="74"/>
      <c r="E161" s="74"/>
      <c r="F161" s="77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2.75" customHeight="1" x14ac:dyDescent="0.2">
      <c r="A162" s="74"/>
      <c r="B162" s="74"/>
      <c r="C162" s="74"/>
      <c r="D162" s="74"/>
      <c r="E162" s="74"/>
      <c r="F162" s="77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2.75" customHeight="1" x14ac:dyDescent="0.2">
      <c r="A163" s="74"/>
      <c r="B163" s="74"/>
      <c r="C163" s="74"/>
      <c r="D163" s="74"/>
      <c r="E163" s="74"/>
      <c r="F163" s="77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2.75" customHeight="1" x14ac:dyDescent="0.2">
      <c r="A164" s="74"/>
      <c r="B164" s="74"/>
      <c r="C164" s="74"/>
      <c r="D164" s="74"/>
      <c r="E164" s="74"/>
      <c r="F164" s="77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2.75" customHeight="1" x14ac:dyDescent="0.2">
      <c r="A165" s="74"/>
      <c r="B165" s="74"/>
      <c r="C165" s="74"/>
      <c r="D165" s="74"/>
      <c r="E165" s="74"/>
      <c r="F165" s="77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2.75" customHeight="1" x14ac:dyDescent="0.2">
      <c r="A166" s="74"/>
      <c r="B166" s="74"/>
      <c r="C166" s="74"/>
      <c r="D166" s="74"/>
      <c r="E166" s="74"/>
      <c r="F166" s="77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2.75" customHeight="1" x14ac:dyDescent="0.2">
      <c r="A167" s="74"/>
      <c r="B167" s="74"/>
      <c r="C167" s="74"/>
      <c r="D167" s="74"/>
      <c r="E167" s="74"/>
      <c r="F167" s="77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2.75" customHeight="1" x14ac:dyDescent="0.2">
      <c r="A168" s="74"/>
      <c r="B168" s="74"/>
      <c r="C168" s="74"/>
      <c r="D168" s="74"/>
      <c r="E168" s="74"/>
      <c r="F168" s="77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2.75" customHeight="1" x14ac:dyDescent="0.2">
      <c r="A169" s="74"/>
      <c r="B169" s="74"/>
      <c r="C169" s="74"/>
      <c r="D169" s="74"/>
      <c r="E169" s="74"/>
      <c r="F169" s="77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2.75" customHeight="1" x14ac:dyDescent="0.2">
      <c r="A170" s="74"/>
      <c r="B170" s="74"/>
      <c r="C170" s="74"/>
      <c r="D170" s="74"/>
      <c r="E170" s="74"/>
      <c r="F170" s="77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2.75" customHeight="1" x14ac:dyDescent="0.2">
      <c r="A171" s="74"/>
      <c r="B171" s="74"/>
      <c r="C171" s="74"/>
      <c r="D171" s="74"/>
      <c r="E171" s="74"/>
      <c r="F171" s="77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2.75" customHeight="1" x14ac:dyDescent="0.2">
      <c r="A172" s="74"/>
      <c r="B172" s="74"/>
      <c r="C172" s="74"/>
      <c r="D172" s="74"/>
      <c r="E172" s="74"/>
      <c r="F172" s="77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2.75" customHeight="1" x14ac:dyDescent="0.2">
      <c r="A173" s="74"/>
      <c r="B173" s="74"/>
      <c r="C173" s="74"/>
      <c r="D173" s="74"/>
      <c r="E173" s="74"/>
      <c r="F173" s="77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2.75" customHeight="1" x14ac:dyDescent="0.2">
      <c r="A174" s="74"/>
      <c r="B174" s="74"/>
      <c r="C174" s="74"/>
      <c r="D174" s="74"/>
      <c r="E174" s="74"/>
      <c r="F174" s="77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2.75" customHeight="1" x14ac:dyDescent="0.2">
      <c r="A175" s="74"/>
      <c r="B175" s="74"/>
      <c r="C175" s="74"/>
      <c r="D175" s="74"/>
      <c r="E175" s="74"/>
      <c r="F175" s="77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2.75" customHeight="1" x14ac:dyDescent="0.2">
      <c r="A176" s="74"/>
      <c r="B176" s="74"/>
      <c r="C176" s="74"/>
      <c r="D176" s="74"/>
      <c r="E176" s="74"/>
      <c r="F176" s="77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2.75" customHeight="1" x14ac:dyDescent="0.2">
      <c r="A177" s="74"/>
      <c r="B177" s="74"/>
      <c r="C177" s="74"/>
      <c r="D177" s="74"/>
      <c r="E177" s="74"/>
      <c r="F177" s="77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2.75" customHeight="1" x14ac:dyDescent="0.2">
      <c r="A178" s="74"/>
      <c r="B178" s="74"/>
      <c r="C178" s="74"/>
      <c r="D178" s="74"/>
      <c r="E178" s="74"/>
      <c r="F178" s="77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2.75" customHeight="1" x14ac:dyDescent="0.2">
      <c r="A179" s="74"/>
      <c r="B179" s="74"/>
      <c r="C179" s="74"/>
      <c r="D179" s="74"/>
      <c r="E179" s="74"/>
      <c r="F179" s="77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2.75" customHeight="1" x14ac:dyDescent="0.2">
      <c r="A180" s="74"/>
      <c r="B180" s="74"/>
      <c r="C180" s="74"/>
      <c r="D180" s="74"/>
      <c r="E180" s="74"/>
      <c r="F180" s="77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2.75" customHeight="1" x14ac:dyDescent="0.2">
      <c r="A181" s="74"/>
      <c r="B181" s="74"/>
      <c r="C181" s="74"/>
      <c r="D181" s="74"/>
      <c r="E181" s="74"/>
      <c r="F181" s="77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2.75" customHeight="1" x14ac:dyDescent="0.2">
      <c r="A182" s="74"/>
      <c r="B182" s="74"/>
      <c r="C182" s="74"/>
      <c r="D182" s="74"/>
      <c r="E182" s="74"/>
      <c r="F182" s="77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2.75" customHeight="1" x14ac:dyDescent="0.2">
      <c r="A183" s="74"/>
      <c r="B183" s="74"/>
      <c r="C183" s="74"/>
      <c r="D183" s="74"/>
      <c r="E183" s="74"/>
      <c r="F183" s="77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2.75" customHeight="1" x14ac:dyDescent="0.2">
      <c r="A184" s="74"/>
      <c r="B184" s="74"/>
      <c r="C184" s="74"/>
      <c r="D184" s="74"/>
      <c r="E184" s="74"/>
      <c r="F184" s="77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2.75" customHeight="1" x14ac:dyDescent="0.2">
      <c r="A185" s="74"/>
      <c r="B185" s="74"/>
      <c r="C185" s="74"/>
      <c r="D185" s="74"/>
      <c r="E185" s="74"/>
      <c r="F185" s="77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2.75" customHeight="1" x14ac:dyDescent="0.2">
      <c r="A186" s="74"/>
      <c r="B186" s="74"/>
      <c r="C186" s="74"/>
      <c r="D186" s="74"/>
      <c r="E186" s="74"/>
      <c r="F186" s="77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2.75" customHeight="1" x14ac:dyDescent="0.2">
      <c r="A187" s="74"/>
      <c r="B187" s="74"/>
      <c r="C187" s="74"/>
      <c r="D187" s="74"/>
      <c r="E187" s="74"/>
      <c r="F187" s="77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2.75" customHeight="1" x14ac:dyDescent="0.2">
      <c r="A188" s="74"/>
      <c r="B188" s="74"/>
      <c r="C188" s="74"/>
      <c r="D188" s="74"/>
      <c r="E188" s="74"/>
      <c r="F188" s="77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2.75" customHeight="1" x14ac:dyDescent="0.2">
      <c r="A189" s="74"/>
      <c r="B189" s="74"/>
      <c r="C189" s="74"/>
      <c r="D189" s="74"/>
      <c r="E189" s="74"/>
      <c r="F189" s="77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2.75" customHeight="1" x14ac:dyDescent="0.2">
      <c r="A190" s="74"/>
      <c r="B190" s="74"/>
      <c r="C190" s="74"/>
      <c r="D190" s="74"/>
      <c r="E190" s="74"/>
      <c r="F190" s="77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2.75" customHeight="1" x14ac:dyDescent="0.2">
      <c r="A191" s="74"/>
      <c r="B191" s="74"/>
      <c r="C191" s="74"/>
      <c r="D191" s="74"/>
      <c r="E191" s="74"/>
      <c r="F191" s="77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2.75" customHeight="1" x14ac:dyDescent="0.2">
      <c r="A192" s="74"/>
      <c r="B192" s="74"/>
      <c r="C192" s="74"/>
      <c r="D192" s="74"/>
      <c r="E192" s="74"/>
      <c r="F192" s="77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2.75" customHeight="1" x14ac:dyDescent="0.2">
      <c r="A193" s="74"/>
      <c r="B193" s="74"/>
      <c r="C193" s="74"/>
      <c r="D193" s="74"/>
      <c r="E193" s="74"/>
      <c r="F193" s="77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2.75" customHeight="1" x14ac:dyDescent="0.2">
      <c r="A194" s="74"/>
      <c r="B194" s="74"/>
      <c r="C194" s="74"/>
      <c r="D194" s="74"/>
      <c r="E194" s="74"/>
      <c r="F194" s="77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2.75" customHeight="1" x14ac:dyDescent="0.2">
      <c r="A195" s="74"/>
      <c r="B195" s="74"/>
      <c r="C195" s="74"/>
      <c r="D195" s="74"/>
      <c r="E195" s="74"/>
      <c r="F195" s="77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2.75" customHeight="1" x14ac:dyDescent="0.2">
      <c r="A196" s="74"/>
      <c r="B196" s="74"/>
      <c r="C196" s="74"/>
      <c r="D196" s="74"/>
      <c r="E196" s="74"/>
      <c r="F196" s="77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2.75" customHeight="1" x14ac:dyDescent="0.2">
      <c r="A197" s="74"/>
      <c r="B197" s="74"/>
      <c r="C197" s="74"/>
      <c r="D197" s="74"/>
      <c r="E197" s="74"/>
      <c r="F197" s="77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2.75" customHeight="1" x14ac:dyDescent="0.2">
      <c r="A198" s="74"/>
      <c r="B198" s="74"/>
      <c r="C198" s="74"/>
      <c r="D198" s="74"/>
      <c r="E198" s="74"/>
      <c r="F198" s="77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2.75" customHeight="1" x14ac:dyDescent="0.2">
      <c r="A199" s="74"/>
      <c r="B199" s="74"/>
      <c r="C199" s="74"/>
      <c r="D199" s="74"/>
      <c r="E199" s="74"/>
      <c r="F199" s="77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2.75" customHeight="1" x14ac:dyDescent="0.2">
      <c r="A200" s="74"/>
      <c r="B200" s="74"/>
      <c r="C200" s="74"/>
      <c r="D200" s="74"/>
      <c r="E200" s="74"/>
      <c r="F200" s="77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2.75" customHeight="1" x14ac:dyDescent="0.2">
      <c r="A201" s="74"/>
      <c r="B201" s="74"/>
      <c r="C201" s="74"/>
      <c r="D201" s="74"/>
      <c r="E201" s="74"/>
      <c r="F201" s="77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2.75" customHeight="1" x14ac:dyDescent="0.2">
      <c r="A202" s="74"/>
      <c r="B202" s="74"/>
      <c r="C202" s="74"/>
      <c r="D202" s="74"/>
      <c r="E202" s="74"/>
      <c r="F202" s="77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2.75" customHeight="1" x14ac:dyDescent="0.2">
      <c r="A203" s="74"/>
      <c r="B203" s="74"/>
      <c r="C203" s="74"/>
      <c r="D203" s="74"/>
      <c r="E203" s="74"/>
      <c r="F203" s="77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2.75" customHeight="1" x14ac:dyDescent="0.2">
      <c r="A204" s="74"/>
      <c r="B204" s="74"/>
      <c r="C204" s="74"/>
      <c r="D204" s="74"/>
      <c r="E204" s="74"/>
      <c r="F204" s="77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2.75" customHeight="1" x14ac:dyDescent="0.2">
      <c r="A205" s="74"/>
      <c r="B205" s="74"/>
      <c r="C205" s="74"/>
      <c r="D205" s="74"/>
      <c r="E205" s="74"/>
      <c r="F205" s="77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2.75" customHeight="1" x14ac:dyDescent="0.2">
      <c r="A206" s="74"/>
      <c r="B206" s="74"/>
      <c r="C206" s="74"/>
      <c r="D206" s="74"/>
      <c r="E206" s="74"/>
      <c r="F206" s="77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2.75" customHeight="1" x14ac:dyDescent="0.2">
      <c r="A207" s="74"/>
      <c r="B207" s="74"/>
      <c r="C207" s="74"/>
      <c r="D207" s="74"/>
      <c r="E207" s="74"/>
      <c r="F207" s="77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2.75" customHeight="1" x14ac:dyDescent="0.2">
      <c r="A208" s="74"/>
      <c r="B208" s="74"/>
      <c r="C208" s="74"/>
      <c r="D208" s="74"/>
      <c r="E208" s="74"/>
      <c r="F208" s="77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2.75" customHeight="1" x14ac:dyDescent="0.2">
      <c r="A209" s="74"/>
      <c r="B209" s="74"/>
      <c r="C209" s="74"/>
      <c r="D209" s="74"/>
      <c r="E209" s="74"/>
      <c r="F209" s="77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2.75" customHeight="1" x14ac:dyDescent="0.2">
      <c r="A210" s="74"/>
      <c r="B210" s="74"/>
      <c r="C210" s="74"/>
      <c r="D210" s="74"/>
      <c r="E210" s="74"/>
      <c r="F210" s="77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2.75" customHeight="1" x14ac:dyDescent="0.2">
      <c r="A211" s="74"/>
      <c r="B211" s="74"/>
      <c r="C211" s="74"/>
      <c r="D211" s="74"/>
      <c r="E211" s="74"/>
      <c r="F211" s="77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2.75" customHeight="1" x14ac:dyDescent="0.2">
      <c r="A212" s="74"/>
      <c r="B212" s="74"/>
      <c r="C212" s="74"/>
      <c r="D212" s="74"/>
      <c r="E212" s="74"/>
      <c r="F212" s="77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2.75" customHeight="1" x14ac:dyDescent="0.2">
      <c r="A213" s="74"/>
      <c r="B213" s="74"/>
      <c r="C213" s="74"/>
      <c r="D213" s="74"/>
      <c r="E213" s="74"/>
      <c r="F213" s="77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2.75" customHeight="1" x14ac:dyDescent="0.2">
      <c r="A214" s="74"/>
      <c r="B214" s="74"/>
      <c r="C214" s="74"/>
      <c r="D214" s="74"/>
      <c r="E214" s="74"/>
      <c r="F214" s="77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2.75" customHeight="1" x14ac:dyDescent="0.2">
      <c r="A215" s="74"/>
      <c r="B215" s="74"/>
      <c r="C215" s="74"/>
      <c r="D215" s="74"/>
      <c r="E215" s="74"/>
      <c r="F215" s="77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2.75" customHeight="1" x14ac:dyDescent="0.2">
      <c r="A216" s="74"/>
      <c r="B216" s="74"/>
      <c r="C216" s="74"/>
      <c r="D216" s="74"/>
      <c r="E216" s="74"/>
      <c r="F216" s="77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2.75" customHeight="1" x14ac:dyDescent="0.2">
      <c r="A217" s="74"/>
      <c r="B217" s="74"/>
      <c r="C217" s="74"/>
      <c r="D217" s="74"/>
      <c r="E217" s="74"/>
      <c r="F217" s="77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2.75" customHeight="1" x14ac:dyDescent="0.2">
      <c r="A218" s="74"/>
      <c r="B218" s="74"/>
      <c r="C218" s="74"/>
      <c r="D218" s="74"/>
      <c r="E218" s="74"/>
      <c r="F218" s="77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2.75" customHeight="1" x14ac:dyDescent="0.2">
      <c r="A219" s="74"/>
      <c r="B219" s="74"/>
      <c r="C219" s="74"/>
      <c r="D219" s="74"/>
      <c r="E219" s="74"/>
      <c r="F219" s="77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2.75" customHeight="1" x14ac:dyDescent="0.2">
      <c r="A220" s="74"/>
      <c r="B220" s="74"/>
      <c r="C220" s="74"/>
      <c r="D220" s="74"/>
      <c r="E220" s="74"/>
      <c r="F220" s="77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2.75" customHeight="1" x14ac:dyDescent="0.2">
      <c r="A221" s="74"/>
      <c r="B221" s="74"/>
      <c r="C221" s="74"/>
      <c r="D221" s="74"/>
      <c r="E221" s="74"/>
      <c r="F221" s="77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2.75" customHeight="1" x14ac:dyDescent="0.2">
      <c r="A222" s="74"/>
      <c r="B222" s="74"/>
      <c r="C222" s="74"/>
      <c r="D222" s="74"/>
      <c r="E222" s="74"/>
      <c r="F222" s="77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2.75" customHeight="1" x14ac:dyDescent="0.2">
      <c r="A223" s="74"/>
      <c r="B223" s="74"/>
      <c r="C223" s="74"/>
      <c r="D223" s="74"/>
      <c r="E223" s="74"/>
      <c r="F223" s="77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2.75" customHeight="1" x14ac:dyDescent="0.2">
      <c r="A224" s="74"/>
      <c r="B224" s="74"/>
      <c r="C224" s="74"/>
      <c r="D224" s="74"/>
      <c r="E224" s="74"/>
      <c r="F224" s="77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2.75" customHeight="1" x14ac:dyDescent="0.2">
      <c r="A225" s="74"/>
      <c r="B225" s="74"/>
      <c r="C225" s="74"/>
      <c r="D225" s="74"/>
      <c r="E225" s="74"/>
      <c r="F225" s="77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2.75" customHeight="1" x14ac:dyDescent="0.2">
      <c r="A226" s="74"/>
      <c r="B226" s="74"/>
      <c r="C226" s="74"/>
      <c r="D226" s="74"/>
      <c r="E226" s="74"/>
      <c r="F226" s="77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2.75" customHeight="1" x14ac:dyDescent="0.2">
      <c r="A227" s="74"/>
      <c r="B227" s="74"/>
      <c r="C227" s="74"/>
      <c r="D227" s="74"/>
      <c r="E227" s="74"/>
      <c r="F227" s="77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2.75" customHeight="1" x14ac:dyDescent="0.2">
      <c r="A228" s="74"/>
      <c r="B228" s="74"/>
      <c r="C228" s="74"/>
      <c r="D228" s="74"/>
      <c r="E228" s="74"/>
      <c r="F228" s="77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2.75" customHeight="1" x14ac:dyDescent="0.2">
      <c r="A229" s="74"/>
      <c r="B229" s="74"/>
      <c r="C229" s="74"/>
      <c r="D229" s="74"/>
      <c r="E229" s="74"/>
      <c r="F229" s="77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2.75" customHeight="1" x14ac:dyDescent="0.2">
      <c r="A230" s="74"/>
      <c r="B230" s="74"/>
      <c r="C230" s="74"/>
      <c r="D230" s="74"/>
      <c r="E230" s="74"/>
      <c r="F230" s="77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2.75" customHeight="1" x14ac:dyDescent="0.2">
      <c r="A231" s="74"/>
      <c r="B231" s="74"/>
      <c r="C231" s="74"/>
      <c r="D231" s="74"/>
      <c r="E231" s="74"/>
      <c r="F231" s="77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2.75" customHeight="1" x14ac:dyDescent="0.2">
      <c r="A232" s="74"/>
      <c r="B232" s="74"/>
      <c r="C232" s="74"/>
      <c r="D232" s="74"/>
      <c r="E232" s="74"/>
      <c r="F232" s="77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2.75" customHeight="1" x14ac:dyDescent="0.2">
      <c r="A233" s="74"/>
      <c r="B233" s="74"/>
      <c r="C233" s="74"/>
      <c r="D233" s="74"/>
      <c r="E233" s="74"/>
      <c r="F233" s="77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2.75" customHeight="1" x14ac:dyDescent="0.2">
      <c r="A234" s="74"/>
      <c r="B234" s="74"/>
      <c r="C234" s="74"/>
      <c r="D234" s="74"/>
      <c r="E234" s="74"/>
      <c r="F234" s="77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2.75" customHeight="1" x14ac:dyDescent="0.2">
      <c r="A235" s="74"/>
      <c r="B235" s="74"/>
      <c r="C235" s="74"/>
      <c r="D235" s="74"/>
      <c r="E235" s="74"/>
      <c r="F235" s="77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2.75" customHeight="1" x14ac:dyDescent="0.2">
      <c r="A236" s="74"/>
      <c r="B236" s="74"/>
      <c r="C236" s="74"/>
      <c r="D236" s="74"/>
      <c r="E236" s="74"/>
      <c r="F236" s="77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2.75" customHeight="1" x14ac:dyDescent="0.2">
      <c r="A237" s="74"/>
      <c r="B237" s="74"/>
      <c r="C237" s="74"/>
      <c r="D237" s="74"/>
      <c r="E237" s="74"/>
      <c r="F237" s="77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2.75" customHeight="1" x14ac:dyDescent="0.2">
      <c r="A238" s="74"/>
      <c r="B238" s="74"/>
      <c r="C238" s="74"/>
      <c r="D238" s="74"/>
      <c r="E238" s="74"/>
      <c r="F238" s="77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2.75" customHeight="1" x14ac:dyDescent="0.2">
      <c r="A239" s="74"/>
      <c r="B239" s="74"/>
      <c r="C239" s="74"/>
      <c r="D239" s="74"/>
      <c r="E239" s="74"/>
      <c r="F239" s="77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2.75" customHeight="1" x14ac:dyDescent="0.2">
      <c r="A240" s="74"/>
      <c r="B240" s="74"/>
      <c r="C240" s="74"/>
      <c r="D240" s="74"/>
      <c r="E240" s="74"/>
      <c r="F240" s="77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2.75" customHeight="1" x14ac:dyDescent="0.2">
      <c r="A241" s="74"/>
      <c r="B241" s="74"/>
      <c r="C241" s="74"/>
      <c r="D241" s="74"/>
      <c r="E241" s="74"/>
      <c r="F241" s="77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2.75" customHeight="1" x14ac:dyDescent="0.2">
      <c r="A242" s="74"/>
      <c r="B242" s="74"/>
      <c r="C242" s="74"/>
      <c r="D242" s="74"/>
      <c r="E242" s="74"/>
      <c r="F242" s="77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2.75" customHeight="1" x14ac:dyDescent="0.2">
      <c r="A243" s="74"/>
      <c r="B243" s="74"/>
      <c r="C243" s="74"/>
      <c r="D243" s="74"/>
      <c r="E243" s="74"/>
      <c r="F243" s="77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2.75" customHeight="1" x14ac:dyDescent="0.2">
      <c r="A244" s="74"/>
      <c r="B244" s="74"/>
      <c r="C244" s="74"/>
      <c r="D244" s="74"/>
      <c r="E244" s="74"/>
      <c r="F244" s="77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2.75" customHeight="1" x14ac:dyDescent="0.2">
      <c r="A245" s="74"/>
      <c r="B245" s="74"/>
      <c r="C245" s="74"/>
      <c r="D245" s="74"/>
      <c r="E245" s="74"/>
      <c r="F245" s="77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2.75" customHeight="1" x14ac:dyDescent="0.2">
      <c r="A246" s="74"/>
      <c r="B246" s="74"/>
      <c r="C246" s="74"/>
      <c r="D246" s="74"/>
      <c r="E246" s="74"/>
      <c r="F246" s="77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2.75" customHeight="1" x14ac:dyDescent="0.2">
      <c r="A247" s="74"/>
      <c r="B247" s="74"/>
      <c r="C247" s="74"/>
      <c r="D247" s="74"/>
      <c r="E247" s="74"/>
      <c r="F247" s="77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2.75" customHeight="1" x14ac:dyDescent="0.2">
      <c r="A248" s="74"/>
      <c r="B248" s="74"/>
      <c r="C248" s="74"/>
      <c r="D248" s="74"/>
      <c r="E248" s="74"/>
      <c r="F248" s="77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2.75" customHeight="1" x14ac:dyDescent="0.2">
      <c r="A249" s="74"/>
      <c r="B249" s="74"/>
      <c r="C249" s="74"/>
      <c r="D249" s="74"/>
      <c r="E249" s="74"/>
      <c r="F249" s="77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2.75" customHeight="1" x14ac:dyDescent="0.2">
      <c r="A250" s="74"/>
      <c r="B250" s="74"/>
      <c r="C250" s="74"/>
      <c r="D250" s="74"/>
      <c r="E250" s="74"/>
      <c r="F250" s="77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2.75" customHeight="1" x14ac:dyDescent="0.2">
      <c r="A251" s="74"/>
      <c r="B251" s="74"/>
      <c r="C251" s="74"/>
      <c r="D251" s="74"/>
      <c r="E251" s="74"/>
      <c r="F251" s="77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2.75" customHeight="1" x14ac:dyDescent="0.2">
      <c r="A252" s="74"/>
      <c r="B252" s="74"/>
      <c r="C252" s="74"/>
      <c r="D252" s="74"/>
      <c r="E252" s="74"/>
      <c r="F252" s="77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2.75" customHeight="1" x14ac:dyDescent="0.2">
      <c r="A253" s="74"/>
      <c r="B253" s="74"/>
      <c r="C253" s="74"/>
      <c r="D253" s="74"/>
      <c r="E253" s="74"/>
      <c r="F253" s="77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2.75" customHeight="1" x14ac:dyDescent="0.2">
      <c r="A254" s="74"/>
      <c r="B254" s="74"/>
      <c r="C254" s="74"/>
      <c r="D254" s="74"/>
      <c r="E254" s="74"/>
      <c r="F254" s="77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2.75" customHeight="1" x14ac:dyDescent="0.2">
      <c r="A255" s="74"/>
      <c r="B255" s="74"/>
      <c r="C255" s="74"/>
      <c r="D255" s="74"/>
      <c r="E255" s="74"/>
      <c r="F255" s="77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2.75" customHeight="1" x14ac:dyDescent="0.2">
      <c r="A256" s="74"/>
      <c r="B256" s="74"/>
      <c r="C256" s="74"/>
      <c r="D256" s="74"/>
      <c r="E256" s="74"/>
      <c r="F256" s="77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2.75" customHeight="1" x14ac:dyDescent="0.2">
      <c r="A257" s="74"/>
      <c r="B257" s="74"/>
      <c r="C257" s="74"/>
      <c r="D257" s="74"/>
      <c r="E257" s="74"/>
      <c r="F257" s="77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2.75" customHeight="1" x14ac:dyDescent="0.2">
      <c r="A258" s="74"/>
      <c r="B258" s="74"/>
      <c r="C258" s="74"/>
      <c r="D258" s="74"/>
      <c r="E258" s="74"/>
      <c r="F258" s="77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2.75" customHeight="1" x14ac:dyDescent="0.2">
      <c r="A259" s="74"/>
      <c r="B259" s="74"/>
      <c r="C259" s="74"/>
      <c r="D259" s="74"/>
      <c r="E259" s="74"/>
      <c r="F259" s="77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2.75" customHeight="1" x14ac:dyDescent="0.2">
      <c r="A260" s="74"/>
      <c r="B260" s="74"/>
      <c r="C260" s="74"/>
      <c r="D260" s="74"/>
      <c r="E260" s="74"/>
      <c r="F260" s="77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2.75" customHeight="1" x14ac:dyDescent="0.2">
      <c r="A261" s="74"/>
      <c r="B261" s="74"/>
      <c r="C261" s="74"/>
      <c r="D261" s="74"/>
      <c r="E261" s="74"/>
      <c r="F261" s="77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2.75" customHeight="1" x14ac:dyDescent="0.2">
      <c r="A262" s="74"/>
      <c r="B262" s="74"/>
      <c r="C262" s="74"/>
      <c r="D262" s="74"/>
      <c r="E262" s="74"/>
      <c r="F262" s="77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2.75" customHeight="1" x14ac:dyDescent="0.2">
      <c r="A263" s="74"/>
      <c r="B263" s="74"/>
      <c r="C263" s="74"/>
      <c r="D263" s="74"/>
      <c r="E263" s="74"/>
      <c r="F263" s="77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2.75" customHeight="1" x14ac:dyDescent="0.2">
      <c r="A264" s="74"/>
      <c r="B264" s="74"/>
      <c r="C264" s="74"/>
      <c r="D264" s="74"/>
      <c r="E264" s="74"/>
      <c r="F264" s="77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2.75" customHeight="1" x14ac:dyDescent="0.2">
      <c r="A265" s="74"/>
      <c r="B265" s="74"/>
      <c r="C265" s="74"/>
      <c r="D265" s="74"/>
      <c r="E265" s="74"/>
      <c r="F265" s="77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2.75" customHeight="1" x14ac:dyDescent="0.2">
      <c r="A266" s="74"/>
      <c r="B266" s="74"/>
      <c r="C266" s="74"/>
      <c r="D266" s="74"/>
      <c r="E266" s="74"/>
      <c r="F266" s="77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2.75" customHeight="1" x14ac:dyDescent="0.2">
      <c r="A267" s="74"/>
      <c r="B267" s="74"/>
      <c r="C267" s="74"/>
      <c r="D267" s="74"/>
      <c r="E267" s="74"/>
      <c r="F267" s="77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2.75" customHeight="1" x14ac:dyDescent="0.2">
      <c r="A268" s="74"/>
      <c r="B268" s="74"/>
      <c r="C268" s="74"/>
      <c r="D268" s="74"/>
      <c r="E268" s="74"/>
      <c r="F268" s="77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2.75" customHeight="1" x14ac:dyDescent="0.2">
      <c r="A269" s="74"/>
      <c r="B269" s="74"/>
      <c r="C269" s="74"/>
      <c r="D269" s="74"/>
      <c r="E269" s="74"/>
      <c r="F269" s="77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2.75" customHeight="1" x14ac:dyDescent="0.2">
      <c r="A270" s="74"/>
      <c r="B270" s="74"/>
      <c r="C270" s="74"/>
      <c r="D270" s="74"/>
      <c r="E270" s="74"/>
      <c r="F270" s="77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2.75" customHeight="1" x14ac:dyDescent="0.2">
      <c r="A271" s="74"/>
      <c r="B271" s="74"/>
      <c r="C271" s="74"/>
      <c r="D271" s="74"/>
      <c r="E271" s="74"/>
      <c r="F271" s="77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2.75" customHeight="1" x14ac:dyDescent="0.2">
      <c r="A272" s="74"/>
      <c r="B272" s="74"/>
      <c r="C272" s="74"/>
      <c r="D272" s="74"/>
      <c r="E272" s="74"/>
      <c r="F272" s="77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2.75" customHeight="1" x14ac:dyDescent="0.2">
      <c r="A273" s="74"/>
      <c r="B273" s="74"/>
      <c r="C273" s="74"/>
      <c r="D273" s="74"/>
      <c r="E273" s="74"/>
      <c r="F273" s="77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2.75" customHeight="1" x14ac:dyDescent="0.2">
      <c r="A274" s="74"/>
      <c r="B274" s="74"/>
      <c r="C274" s="74"/>
      <c r="D274" s="74"/>
      <c r="E274" s="74"/>
      <c r="F274" s="77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2.75" customHeight="1" x14ac:dyDescent="0.2">
      <c r="A275" s="74"/>
      <c r="B275" s="74"/>
      <c r="C275" s="74"/>
      <c r="D275" s="74"/>
      <c r="E275" s="74"/>
      <c r="F275" s="77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2.75" customHeight="1" x14ac:dyDescent="0.2">
      <c r="A276" s="74"/>
      <c r="B276" s="74"/>
      <c r="C276" s="74"/>
      <c r="D276" s="74"/>
      <c r="E276" s="74"/>
      <c r="F276" s="77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2.75" customHeight="1" x14ac:dyDescent="0.2">
      <c r="A277" s="74"/>
      <c r="B277" s="74"/>
      <c r="C277" s="74"/>
      <c r="D277" s="74"/>
      <c r="E277" s="74"/>
      <c r="F277" s="77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2.75" customHeight="1" x14ac:dyDescent="0.2">
      <c r="A278" s="74"/>
      <c r="B278" s="74"/>
      <c r="C278" s="74"/>
      <c r="D278" s="74"/>
      <c r="E278" s="74"/>
      <c r="F278" s="77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2.75" customHeight="1" x14ac:dyDescent="0.2">
      <c r="A279" s="74"/>
      <c r="B279" s="74"/>
      <c r="C279" s="74"/>
      <c r="D279" s="74"/>
      <c r="E279" s="74"/>
      <c r="F279" s="77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2.75" customHeight="1" x14ac:dyDescent="0.2">
      <c r="A280" s="74"/>
      <c r="B280" s="74"/>
      <c r="C280" s="74"/>
      <c r="D280" s="74"/>
      <c r="E280" s="74"/>
      <c r="F280" s="77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2.75" customHeight="1" x14ac:dyDescent="0.2">
      <c r="A281" s="74"/>
      <c r="B281" s="74"/>
      <c r="C281" s="74"/>
      <c r="D281" s="74"/>
      <c r="E281" s="74"/>
      <c r="F281" s="77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2.75" customHeight="1" x14ac:dyDescent="0.2">
      <c r="A282" s="74"/>
      <c r="B282" s="74"/>
      <c r="C282" s="74"/>
      <c r="D282" s="74"/>
      <c r="E282" s="74"/>
      <c r="F282" s="77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2.75" customHeight="1" x14ac:dyDescent="0.2">
      <c r="A283" s="74"/>
      <c r="B283" s="74"/>
      <c r="C283" s="74"/>
      <c r="D283" s="74"/>
      <c r="E283" s="74"/>
      <c r="F283" s="77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2.75" customHeight="1" x14ac:dyDescent="0.2">
      <c r="A284" s="74"/>
      <c r="B284" s="74"/>
      <c r="C284" s="74"/>
      <c r="D284" s="74"/>
      <c r="E284" s="74"/>
      <c r="F284" s="77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2.75" customHeight="1" x14ac:dyDescent="0.2">
      <c r="A285" s="74"/>
      <c r="B285" s="74"/>
      <c r="C285" s="74"/>
      <c r="D285" s="74"/>
      <c r="E285" s="74"/>
      <c r="F285" s="77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2.75" customHeight="1" x14ac:dyDescent="0.2">
      <c r="A286" s="74"/>
      <c r="B286" s="74"/>
      <c r="C286" s="74"/>
      <c r="D286" s="74"/>
      <c r="E286" s="74"/>
      <c r="F286" s="77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2.75" customHeight="1" x14ac:dyDescent="0.2">
      <c r="A287" s="74"/>
      <c r="B287" s="74"/>
      <c r="C287" s="74"/>
      <c r="D287" s="74"/>
      <c r="E287" s="74"/>
      <c r="F287" s="77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2.75" customHeight="1" x14ac:dyDescent="0.2">
      <c r="A288" s="74"/>
      <c r="B288" s="74"/>
      <c r="C288" s="74"/>
      <c r="D288" s="74"/>
      <c r="E288" s="74"/>
      <c r="F288" s="77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2.75" customHeight="1" x14ac:dyDescent="0.2">
      <c r="A289" s="74"/>
      <c r="B289" s="74"/>
      <c r="C289" s="74"/>
      <c r="D289" s="74"/>
      <c r="E289" s="74"/>
      <c r="F289" s="77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2.75" customHeight="1" x14ac:dyDescent="0.2">
      <c r="A290" s="74"/>
      <c r="B290" s="74"/>
      <c r="C290" s="74"/>
      <c r="D290" s="74"/>
      <c r="E290" s="74"/>
      <c r="F290" s="77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2.75" customHeight="1" x14ac:dyDescent="0.2">
      <c r="A291" s="74"/>
      <c r="B291" s="74"/>
      <c r="C291" s="74"/>
      <c r="D291" s="74"/>
      <c r="E291" s="74"/>
      <c r="F291" s="77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2.75" customHeight="1" x14ac:dyDescent="0.2">
      <c r="A292" s="74"/>
      <c r="B292" s="74"/>
      <c r="C292" s="74"/>
      <c r="D292" s="74"/>
      <c r="E292" s="74"/>
      <c r="F292" s="77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2.75" customHeight="1" x14ac:dyDescent="0.2">
      <c r="A293" s="74"/>
      <c r="B293" s="74"/>
      <c r="C293" s="74"/>
      <c r="D293" s="74"/>
      <c r="E293" s="74"/>
      <c r="F293" s="77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2.75" customHeight="1" x14ac:dyDescent="0.2">
      <c r="A294" s="74"/>
      <c r="B294" s="74"/>
      <c r="C294" s="74"/>
      <c r="D294" s="74"/>
      <c r="E294" s="74"/>
      <c r="F294" s="77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2.75" customHeight="1" x14ac:dyDescent="0.2">
      <c r="A295" s="74"/>
      <c r="B295" s="74"/>
      <c r="C295" s="74"/>
      <c r="D295" s="74"/>
      <c r="E295" s="74"/>
      <c r="F295" s="77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2.75" customHeight="1" x14ac:dyDescent="0.2">
      <c r="A296" s="74"/>
      <c r="B296" s="74"/>
      <c r="C296" s="74"/>
      <c r="D296" s="74"/>
      <c r="E296" s="74"/>
      <c r="F296" s="77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2.75" customHeight="1" x14ac:dyDescent="0.2">
      <c r="A297" s="74"/>
      <c r="B297" s="74"/>
      <c r="C297" s="74"/>
      <c r="D297" s="74"/>
      <c r="E297" s="74"/>
      <c r="F297" s="77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2.75" customHeight="1" x14ac:dyDescent="0.2">
      <c r="A298" s="74"/>
      <c r="B298" s="74"/>
      <c r="C298" s="74"/>
      <c r="D298" s="74"/>
      <c r="E298" s="74"/>
      <c r="F298" s="77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2.75" customHeight="1" x14ac:dyDescent="0.2">
      <c r="A299" s="74"/>
      <c r="B299" s="74"/>
      <c r="C299" s="74"/>
      <c r="D299" s="74"/>
      <c r="E299" s="74"/>
      <c r="F299" s="77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2.75" customHeight="1" x14ac:dyDescent="0.2">
      <c r="A300" s="74"/>
      <c r="B300" s="74"/>
      <c r="C300" s="74"/>
      <c r="D300" s="74"/>
      <c r="E300" s="74"/>
      <c r="F300" s="77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2.75" customHeight="1" x14ac:dyDescent="0.2">
      <c r="A301" s="74"/>
      <c r="B301" s="74"/>
      <c r="C301" s="74"/>
      <c r="D301" s="74"/>
      <c r="E301" s="74"/>
      <c r="F301" s="77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2.75" customHeight="1" x14ac:dyDescent="0.2">
      <c r="A302" s="74"/>
      <c r="B302" s="74"/>
      <c r="C302" s="74"/>
      <c r="D302" s="74"/>
      <c r="E302" s="74"/>
      <c r="F302" s="77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2.75" customHeight="1" x14ac:dyDescent="0.2">
      <c r="A303" s="74"/>
      <c r="B303" s="74"/>
      <c r="C303" s="74"/>
      <c r="D303" s="74"/>
      <c r="E303" s="74"/>
      <c r="F303" s="77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2.75" customHeight="1" x14ac:dyDescent="0.2">
      <c r="A304" s="74"/>
      <c r="B304" s="74"/>
      <c r="C304" s="74"/>
      <c r="D304" s="74"/>
      <c r="E304" s="74"/>
      <c r="F304" s="77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2.75" customHeight="1" x14ac:dyDescent="0.2">
      <c r="A305" s="74"/>
      <c r="B305" s="74"/>
      <c r="C305" s="74"/>
      <c r="D305" s="74"/>
      <c r="E305" s="74"/>
      <c r="F305" s="77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2.75" customHeight="1" x14ac:dyDescent="0.2">
      <c r="A306" s="74"/>
      <c r="B306" s="74"/>
      <c r="C306" s="74"/>
      <c r="D306" s="74"/>
      <c r="E306" s="74"/>
      <c r="F306" s="77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2.75" customHeight="1" x14ac:dyDescent="0.2">
      <c r="A307" s="74"/>
      <c r="B307" s="74"/>
      <c r="C307" s="74"/>
      <c r="D307" s="74"/>
      <c r="E307" s="74"/>
      <c r="F307" s="77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2.75" customHeight="1" x14ac:dyDescent="0.2">
      <c r="A308" s="74"/>
      <c r="B308" s="74"/>
      <c r="C308" s="74"/>
      <c r="D308" s="74"/>
      <c r="E308" s="74"/>
      <c r="F308" s="77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2.75" customHeight="1" x14ac:dyDescent="0.2">
      <c r="A309" s="74"/>
      <c r="B309" s="74"/>
      <c r="C309" s="74"/>
      <c r="D309" s="74"/>
      <c r="E309" s="74"/>
      <c r="F309" s="77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2.75" customHeight="1" x14ac:dyDescent="0.2">
      <c r="A310" s="74"/>
      <c r="B310" s="74"/>
      <c r="C310" s="74"/>
      <c r="D310" s="74"/>
      <c r="E310" s="74"/>
      <c r="F310" s="77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2.75" customHeight="1" x14ac:dyDescent="0.2">
      <c r="A311" s="74"/>
      <c r="B311" s="74"/>
      <c r="C311" s="74"/>
      <c r="D311" s="74"/>
      <c r="E311" s="74"/>
      <c r="F311" s="77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2.75" customHeight="1" x14ac:dyDescent="0.2">
      <c r="A312" s="74"/>
      <c r="B312" s="74"/>
      <c r="C312" s="74"/>
      <c r="D312" s="74"/>
      <c r="E312" s="74"/>
      <c r="F312" s="77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2.75" customHeight="1" x14ac:dyDescent="0.2">
      <c r="A313" s="74"/>
      <c r="B313" s="74"/>
      <c r="C313" s="74"/>
      <c r="D313" s="74"/>
      <c r="E313" s="74"/>
      <c r="F313" s="77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2.75" customHeight="1" x14ac:dyDescent="0.2">
      <c r="A314" s="74"/>
      <c r="B314" s="74"/>
      <c r="C314" s="74"/>
      <c r="D314" s="74"/>
      <c r="E314" s="74"/>
      <c r="F314" s="77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2.75" customHeight="1" x14ac:dyDescent="0.2">
      <c r="A315" s="74"/>
      <c r="B315" s="74"/>
      <c r="C315" s="74"/>
      <c r="D315" s="74"/>
      <c r="E315" s="74"/>
      <c r="F315" s="77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2.75" customHeight="1" x14ac:dyDescent="0.2">
      <c r="A316" s="74"/>
      <c r="B316" s="74"/>
      <c r="C316" s="74"/>
      <c r="D316" s="74"/>
      <c r="E316" s="74"/>
      <c r="F316" s="77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2.75" customHeight="1" x14ac:dyDescent="0.2">
      <c r="A317" s="74"/>
      <c r="B317" s="74"/>
      <c r="C317" s="74"/>
      <c r="D317" s="74"/>
      <c r="E317" s="74"/>
      <c r="F317" s="77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2.75" customHeight="1" x14ac:dyDescent="0.2">
      <c r="A318" s="74"/>
      <c r="B318" s="74"/>
      <c r="C318" s="74"/>
      <c r="D318" s="74"/>
      <c r="E318" s="74"/>
      <c r="F318" s="77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2.75" customHeight="1" x14ac:dyDescent="0.2">
      <c r="A319" s="74"/>
      <c r="B319" s="74"/>
      <c r="C319" s="74"/>
      <c r="D319" s="74"/>
      <c r="E319" s="74"/>
      <c r="F319" s="77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2.75" customHeight="1" x14ac:dyDescent="0.2">
      <c r="A320" s="74"/>
      <c r="B320" s="74"/>
      <c r="C320" s="74"/>
      <c r="D320" s="74"/>
      <c r="E320" s="74"/>
      <c r="F320" s="77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2.75" customHeight="1" x14ac:dyDescent="0.2">
      <c r="A321" s="74"/>
      <c r="B321" s="74"/>
      <c r="C321" s="74"/>
      <c r="D321" s="74"/>
      <c r="E321" s="74"/>
      <c r="F321" s="77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2.75" customHeight="1" x14ac:dyDescent="0.2">
      <c r="A322" s="74"/>
      <c r="B322" s="74"/>
      <c r="C322" s="74"/>
      <c r="D322" s="74"/>
      <c r="E322" s="74"/>
      <c r="F322" s="77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2.75" customHeight="1" x14ac:dyDescent="0.2">
      <c r="A323" s="74"/>
      <c r="B323" s="74"/>
      <c r="C323" s="74"/>
      <c r="D323" s="74"/>
      <c r="E323" s="74"/>
      <c r="F323" s="77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2.75" customHeight="1" x14ac:dyDescent="0.2">
      <c r="A324" s="74"/>
      <c r="B324" s="74"/>
      <c r="C324" s="74"/>
      <c r="D324" s="74"/>
      <c r="E324" s="74"/>
      <c r="F324" s="77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2.75" customHeight="1" x14ac:dyDescent="0.2">
      <c r="A325" s="74"/>
      <c r="B325" s="74"/>
      <c r="C325" s="74"/>
      <c r="D325" s="74"/>
      <c r="E325" s="74"/>
      <c r="F325" s="77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2.75" customHeight="1" x14ac:dyDescent="0.2">
      <c r="A326" s="74"/>
      <c r="B326" s="74"/>
      <c r="C326" s="74"/>
      <c r="D326" s="74"/>
      <c r="E326" s="74"/>
      <c r="F326" s="77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2.75" customHeight="1" x14ac:dyDescent="0.2">
      <c r="A327" s="74"/>
      <c r="B327" s="74"/>
      <c r="C327" s="74"/>
      <c r="D327" s="74"/>
      <c r="E327" s="74"/>
      <c r="F327" s="77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2.75" customHeight="1" x14ac:dyDescent="0.2">
      <c r="A328" s="74"/>
      <c r="B328" s="74"/>
      <c r="C328" s="74"/>
      <c r="D328" s="74"/>
      <c r="E328" s="74"/>
      <c r="F328" s="77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2.75" customHeight="1" x14ac:dyDescent="0.2">
      <c r="A329" s="74"/>
      <c r="B329" s="74"/>
      <c r="C329" s="74"/>
      <c r="D329" s="74"/>
      <c r="E329" s="74"/>
      <c r="F329" s="77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2.75" customHeight="1" x14ac:dyDescent="0.2">
      <c r="A330" s="74"/>
      <c r="B330" s="74"/>
      <c r="C330" s="74"/>
      <c r="D330" s="74"/>
      <c r="E330" s="74"/>
      <c r="F330" s="77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2.75" customHeight="1" x14ac:dyDescent="0.2">
      <c r="A331" s="74"/>
      <c r="B331" s="74"/>
      <c r="C331" s="74"/>
      <c r="D331" s="74"/>
      <c r="E331" s="74"/>
      <c r="F331" s="77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2.75" customHeight="1" x14ac:dyDescent="0.2">
      <c r="A332" s="74"/>
      <c r="B332" s="74"/>
      <c r="C332" s="74"/>
      <c r="D332" s="74"/>
      <c r="E332" s="74"/>
      <c r="F332" s="77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2.75" customHeight="1" x14ac:dyDescent="0.2">
      <c r="A333" s="74"/>
      <c r="B333" s="74"/>
      <c r="C333" s="74"/>
      <c r="D333" s="74"/>
      <c r="E333" s="74"/>
      <c r="F333" s="77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2.75" customHeight="1" x14ac:dyDescent="0.2">
      <c r="A334" s="74"/>
      <c r="B334" s="74"/>
      <c r="C334" s="74"/>
      <c r="D334" s="74"/>
      <c r="E334" s="74"/>
      <c r="F334" s="77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2.75" customHeight="1" x14ac:dyDescent="0.2">
      <c r="A335" s="74"/>
      <c r="B335" s="74"/>
      <c r="C335" s="74"/>
      <c r="D335" s="74"/>
      <c r="E335" s="74"/>
      <c r="F335" s="77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2.75" customHeight="1" x14ac:dyDescent="0.2">
      <c r="A336" s="74"/>
      <c r="B336" s="74"/>
      <c r="C336" s="74"/>
      <c r="D336" s="74"/>
      <c r="E336" s="74"/>
      <c r="F336" s="77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2.75" customHeight="1" x14ac:dyDescent="0.2">
      <c r="A337" s="74"/>
      <c r="B337" s="74"/>
      <c r="C337" s="74"/>
      <c r="D337" s="74"/>
      <c r="E337" s="74"/>
      <c r="F337" s="77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2.75" customHeight="1" x14ac:dyDescent="0.2">
      <c r="A338" s="74"/>
      <c r="B338" s="74"/>
      <c r="C338" s="74"/>
      <c r="D338" s="74"/>
      <c r="E338" s="74"/>
      <c r="F338" s="77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2.75" customHeight="1" x14ac:dyDescent="0.2">
      <c r="A339" s="74"/>
      <c r="B339" s="74"/>
      <c r="C339" s="74"/>
      <c r="D339" s="74"/>
      <c r="E339" s="74"/>
      <c r="F339" s="77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2.75" customHeight="1" x14ac:dyDescent="0.2">
      <c r="A340" s="74"/>
      <c r="B340" s="74"/>
      <c r="C340" s="74"/>
      <c r="D340" s="74"/>
      <c r="E340" s="74"/>
      <c r="F340" s="77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2.75" customHeight="1" x14ac:dyDescent="0.2">
      <c r="A341" s="74"/>
      <c r="B341" s="74"/>
      <c r="C341" s="74"/>
      <c r="D341" s="74"/>
      <c r="E341" s="74"/>
      <c r="F341" s="77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2.75" customHeight="1" x14ac:dyDescent="0.2">
      <c r="A342" s="74"/>
      <c r="B342" s="74"/>
      <c r="C342" s="74"/>
      <c r="D342" s="74"/>
      <c r="E342" s="74"/>
      <c r="F342" s="77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2.75" customHeight="1" x14ac:dyDescent="0.2">
      <c r="A343" s="74"/>
      <c r="B343" s="74"/>
      <c r="C343" s="74"/>
      <c r="D343" s="74"/>
      <c r="E343" s="74"/>
      <c r="F343" s="77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2.75" customHeight="1" x14ac:dyDescent="0.2">
      <c r="A344" s="74"/>
      <c r="B344" s="74"/>
      <c r="C344" s="74"/>
      <c r="D344" s="74"/>
      <c r="E344" s="74"/>
      <c r="F344" s="77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2.75" customHeight="1" x14ac:dyDescent="0.2">
      <c r="A345" s="74"/>
      <c r="B345" s="74"/>
      <c r="C345" s="74"/>
      <c r="D345" s="74"/>
      <c r="E345" s="74"/>
      <c r="F345" s="77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2.75" customHeight="1" x14ac:dyDescent="0.2">
      <c r="A346" s="74"/>
      <c r="B346" s="74"/>
      <c r="C346" s="74"/>
      <c r="D346" s="74"/>
      <c r="E346" s="74"/>
      <c r="F346" s="77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2.75" customHeight="1" x14ac:dyDescent="0.2">
      <c r="A347" s="74"/>
      <c r="B347" s="74"/>
      <c r="C347" s="74"/>
      <c r="D347" s="74"/>
      <c r="E347" s="74"/>
      <c r="F347" s="77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2.75" customHeight="1" x14ac:dyDescent="0.2">
      <c r="A348" s="74"/>
      <c r="B348" s="74"/>
      <c r="C348" s="74"/>
      <c r="D348" s="74"/>
      <c r="E348" s="74"/>
      <c r="F348" s="77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2.75" customHeight="1" x14ac:dyDescent="0.2">
      <c r="A349" s="74"/>
      <c r="B349" s="74"/>
      <c r="C349" s="74"/>
      <c r="D349" s="74"/>
      <c r="E349" s="74"/>
      <c r="F349" s="77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2.75" customHeight="1" x14ac:dyDescent="0.2">
      <c r="A350" s="74"/>
      <c r="B350" s="74"/>
      <c r="C350" s="74"/>
      <c r="D350" s="74"/>
      <c r="E350" s="74"/>
      <c r="F350" s="77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2.75" customHeight="1" x14ac:dyDescent="0.2">
      <c r="A351" s="74"/>
      <c r="B351" s="74"/>
      <c r="C351" s="74"/>
      <c r="D351" s="74"/>
      <c r="E351" s="74"/>
      <c r="F351" s="77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2.75" customHeight="1" x14ac:dyDescent="0.2">
      <c r="A352" s="74"/>
      <c r="B352" s="74"/>
      <c r="C352" s="74"/>
      <c r="D352" s="74"/>
      <c r="E352" s="74"/>
      <c r="F352" s="77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2.75" customHeight="1" x14ac:dyDescent="0.2">
      <c r="A353" s="74"/>
      <c r="B353" s="74"/>
      <c r="C353" s="74"/>
      <c r="D353" s="74"/>
      <c r="E353" s="74"/>
      <c r="F353" s="77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2.75" customHeight="1" x14ac:dyDescent="0.2">
      <c r="A354" s="74"/>
      <c r="B354" s="74"/>
      <c r="C354" s="74"/>
      <c r="D354" s="74"/>
      <c r="E354" s="74"/>
      <c r="F354" s="77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2.75" customHeight="1" x14ac:dyDescent="0.2">
      <c r="A355" s="74"/>
      <c r="B355" s="74"/>
      <c r="C355" s="74"/>
      <c r="D355" s="74"/>
      <c r="E355" s="74"/>
      <c r="F355" s="77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2.75" customHeight="1" x14ac:dyDescent="0.2">
      <c r="A356" s="74"/>
      <c r="B356" s="74"/>
      <c r="C356" s="74"/>
      <c r="D356" s="74"/>
      <c r="E356" s="74"/>
      <c r="F356" s="77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2.75" customHeight="1" x14ac:dyDescent="0.2">
      <c r="A357" s="74"/>
      <c r="B357" s="74"/>
      <c r="C357" s="74"/>
      <c r="D357" s="74"/>
      <c r="E357" s="74"/>
      <c r="F357" s="77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2.75" customHeight="1" x14ac:dyDescent="0.2">
      <c r="A358" s="74"/>
      <c r="B358" s="74"/>
      <c r="C358" s="74"/>
      <c r="D358" s="74"/>
      <c r="E358" s="74"/>
      <c r="F358" s="77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2.75" customHeight="1" x14ac:dyDescent="0.2">
      <c r="A359" s="74"/>
      <c r="B359" s="74"/>
      <c r="C359" s="74"/>
      <c r="D359" s="74"/>
      <c r="E359" s="74"/>
      <c r="F359" s="77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2.75" customHeight="1" x14ac:dyDescent="0.2">
      <c r="A360" s="74"/>
      <c r="B360" s="74"/>
      <c r="C360" s="74"/>
      <c r="D360" s="74"/>
      <c r="E360" s="74"/>
      <c r="F360" s="77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2.75" customHeight="1" x14ac:dyDescent="0.2">
      <c r="A361" s="74"/>
      <c r="B361" s="74"/>
      <c r="C361" s="74"/>
      <c r="D361" s="74"/>
      <c r="E361" s="74"/>
      <c r="F361" s="77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2.75" customHeight="1" x14ac:dyDescent="0.2">
      <c r="A362" s="74"/>
      <c r="B362" s="74"/>
      <c r="C362" s="74"/>
      <c r="D362" s="74"/>
      <c r="E362" s="74"/>
      <c r="F362" s="77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2.75" customHeight="1" x14ac:dyDescent="0.2">
      <c r="A363" s="74"/>
      <c r="B363" s="74"/>
      <c r="C363" s="74"/>
      <c r="D363" s="74"/>
      <c r="E363" s="74"/>
      <c r="F363" s="77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2.75" customHeight="1" x14ac:dyDescent="0.2">
      <c r="A364" s="74"/>
      <c r="B364" s="74"/>
      <c r="C364" s="74"/>
      <c r="D364" s="74"/>
      <c r="E364" s="74"/>
      <c r="F364" s="77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2.75" customHeight="1" x14ac:dyDescent="0.2">
      <c r="A365" s="74"/>
      <c r="B365" s="74"/>
      <c r="C365" s="74"/>
      <c r="D365" s="74"/>
      <c r="E365" s="74"/>
      <c r="F365" s="77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2.75" customHeight="1" x14ac:dyDescent="0.2">
      <c r="A366" s="74"/>
      <c r="B366" s="74"/>
      <c r="C366" s="74"/>
      <c r="D366" s="74"/>
      <c r="E366" s="74"/>
      <c r="F366" s="77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2.75" customHeight="1" x14ac:dyDescent="0.2">
      <c r="A367" s="74"/>
      <c r="B367" s="74"/>
      <c r="C367" s="74"/>
      <c r="D367" s="74"/>
      <c r="E367" s="74"/>
      <c r="F367" s="77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2.75" customHeight="1" x14ac:dyDescent="0.2">
      <c r="A368" s="74"/>
      <c r="B368" s="74"/>
      <c r="C368" s="74"/>
      <c r="D368" s="74"/>
      <c r="E368" s="74"/>
      <c r="F368" s="77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2.75" customHeight="1" x14ac:dyDescent="0.2">
      <c r="A369" s="74"/>
      <c r="B369" s="74"/>
      <c r="C369" s="74"/>
      <c r="D369" s="74"/>
      <c r="E369" s="74"/>
      <c r="F369" s="77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2.75" customHeight="1" x14ac:dyDescent="0.2">
      <c r="A370" s="74"/>
      <c r="B370" s="74"/>
      <c r="C370" s="74"/>
      <c r="D370" s="74"/>
      <c r="E370" s="74"/>
      <c r="F370" s="77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2.75" customHeight="1" x14ac:dyDescent="0.2">
      <c r="A371" s="74"/>
      <c r="B371" s="74"/>
      <c r="C371" s="74"/>
      <c r="D371" s="74"/>
      <c r="E371" s="74"/>
      <c r="F371" s="77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2.75" customHeight="1" x14ac:dyDescent="0.2">
      <c r="A372" s="74"/>
      <c r="B372" s="74"/>
      <c r="C372" s="74"/>
      <c r="D372" s="74"/>
      <c r="E372" s="74"/>
      <c r="F372" s="77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2.75" customHeight="1" x14ac:dyDescent="0.2">
      <c r="A373" s="74"/>
      <c r="B373" s="74"/>
      <c r="C373" s="74"/>
      <c r="D373" s="74"/>
      <c r="E373" s="74"/>
      <c r="F373" s="77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2.75" customHeight="1" x14ac:dyDescent="0.2">
      <c r="A374" s="74"/>
      <c r="B374" s="74"/>
      <c r="C374" s="74"/>
      <c r="D374" s="74"/>
      <c r="E374" s="74"/>
      <c r="F374" s="77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2.75" customHeight="1" x14ac:dyDescent="0.2">
      <c r="A375" s="74"/>
      <c r="B375" s="74"/>
      <c r="C375" s="74"/>
      <c r="D375" s="74"/>
      <c r="E375" s="74"/>
      <c r="F375" s="77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2.75" customHeight="1" x14ac:dyDescent="0.2">
      <c r="A376" s="74"/>
      <c r="B376" s="74"/>
      <c r="C376" s="74"/>
      <c r="D376" s="74"/>
      <c r="E376" s="74"/>
      <c r="F376" s="77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2.75" customHeight="1" x14ac:dyDescent="0.2">
      <c r="A377" s="74"/>
      <c r="B377" s="74"/>
      <c r="C377" s="74"/>
      <c r="D377" s="74"/>
      <c r="E377" s="74"/>
      <c r="F377" s="77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2.75" customHeight="1" x14ac:dyDescent="0.2">
      <c r="A378" s="74"/>
      <c r="B378" s="74"/>
      <c r="C378" s="74"/>
      <c r="D378" s="74"/>
      <c r="E378" s="74"/>
      <c r="F378" s="77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2.75" customHeight="1" x14ac:dyDescent="0.2">
      <c r="A379" s="74"/>
      <c r="B379" s="74"/>
      <c r="C379" s="74"/>
      <c r="D379" s="74"/>
      <c r="E379" s="74"/>
      <c r="F379" s="77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2.75" customHeight="1" x14ac:dyDescent="0.2">
      <c r="A380" s="74"/>
      <c r="B380" s="74"/>
      <c r="C380" s="74"/>
      <c r="D380" s="74"/>
      <c r="E380" s="74"/>
      <c r="F380" s="77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2.75" customHeight="1" x14ac:dyDescent="0.2">
      <c r="A381" s="74"/>
      <c r="B381" s="74"/>
      <c r="C381" s="74"/>
      <c r="D381" s="74"/>
      <c r="E381" s="74"/>
      <c r="F381" s="77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2.75" customHeight="1" x14ac:dyDescent="0.2">
      <c r="A382" s="74"/>
      <c r="B382" s="74"/>
      <c r="C382" s="74"/>
      <c r="D382" s="74"/>
      <c r="E382" s="74"/>
      <c r="F382" s="77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2.75" customHeight="1" x14ac:dyDescent="0.2">
      <c r="A383" s="74"/>
      <c r="B383" s="74"/>
      <c r="C383" s="74"/>
      <c r="D383" s="74"/>
      <c r="E383" s="74"/>
      <c r="F383" s="77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2.75" customHeight="1" x14ac:dyDescent="0.2">
      <c r="A384" s="74"/>
      <c r="B384" s="74"/>
      <c r="C384" s="74"/>
      <c r="D384" s="74"/>
      <c r="E384" s="74"/>
      <c r="F384" s="77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2.75" customHeight="1" x14ac:dyDescent="0.2">
      <c r="A385" s="74"/>
      <c r="B385" s="74"/>
      <c r="C385" s="74"/>
      <c r="D385" s="74"/>
      <c r="E385" s="74"/>
      <c r="F385" s="77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2.75" customHeight="1" x14ac:dyDescent="0.2">
      <c r="A386" s="74"/>
      <c r="B386" s="74"/>
      <c r="C386" s="74"/>
      <c r="D386" s="74"/>
      <c r="E386" s="74"/>
      <c r="F386" s="77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2.75" customHeight="1" x14ac:dyDescent="0.2">
      <c r="A387" s="74"/>
      <c r="B387" s="74"/>
      <c r="C387" s="74"/>
      <c r="D387" s="74"/>
      <c r="E387" s="74"/>
      <c r="F387" s="77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2.75" customHeight="1" x14ac:dyDescent="0.2">
      <c r="A388" s="74"/>
      <c r="B388" s="74"/>
      <c r="C388" s="74"/>
      <c r="D388" s="74"/>
      <c r="E388" s="74"/>
      <c r="F388" s="77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2.75" customHeight="1" x14ac:dyDescent="0.2">
      <c r="A389" s="74"/>
      <c r="B389" s="74"/>
      <c r="C389" s="74"/>
      <c r="D389" s="74"/>
      <c r="E389" s="74"/>
      <c r="F389" s="77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2.75" customHeight="1" x14ac:dyDescent="0.2">
      <c r="A390" s="74"/>
      <c r="B390" s="74"/>
      <c r="C390" s="74"/>
      <c r="D390" s="74"/>
      <c r="E390" s="74"/>
      <c r="F390" s="77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2.75" customHeight="1" x14ac:dyDescent="0.2">
      <c r="A391" s="74"/>
      <c r="B391" s="74"/>
      <c r="C391" s="74"/>
      <c r="D391" s="74"/>
      <c r="E391" s="74"/>
      <c r="F391" s="77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2.75" customHeight="1" x14ac:dyDescent="0.2">
      <c r="A392" s="74"/>
      <c r="B392" s="74"/>
      <c r="C392" s="74"/>
      <c r="D392" s="74"/>
      <c r="E392" s="74"/>
      <c r="F392" s="77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2.75" customHeight="1" x14ac:dyDescent="0.2">
      <c r="A393" s="74"/>
      <c r="B393" s="74"/>
      <c r="C393" s="74"/>
      <c r="D393" s="74"/>
      <c r="E393" s="74"/>
      <c r="F393" s="77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2.75" customHeight="1" x14ac:dyDescent="0.2">
      <c r="A394" s="74"/>
      <c r="B394" s="74"/>
      <c r="C394" s="74"/>
      <c r="D394" s="74"/>
      <c r="E394" s="74"/>
      <c r="F394" s="77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2.75" customHeight="1" x14ac:dyDescent="0.2">
      <c r="A395" s="74"/>
      <c r="B395" s="74"/>
      <c r="C395" s="74"/>
      <c r="D395" s="74"/>
      <c r="E395" s="74"/>
      <c r="F395" s="77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2.75" customHeight="1" x14ac:dyDescent="0.2">
      <c r="A396" s="74"/>
      <c r="B396" s="74"/>
      <c r="C396" s="74"/>
      <c r="D396" s="74"/>
      <c r="E396" s="74"/>
      <c r="F396" s="77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2.75" customHeight="1" x14ac:dyDescent="0.2">
      <c r="A397" s="74"/>
      <c r="B397" s="74"/>
      <c r="C397" s="74"/>
      <c r="D397" s="74"/>
      <c r="E397" s="74"/>
      <c r="F397" s="77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2.75" customHeight="1" x14ac:dyDescent="0.2">
      <c r="A398" s="74"/>
      <c r="B398" s="74"/>
      <c r="C398" s="74"/>
      <c r="D398" s="74"/>
      <c r="E398" s="74"/>
      <c r="F398" s="77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2.75" customHeight="1" x14ac:dyDescent="0.2">
      <c r="A399" s="74"/>
      <c r="B399" s="74"/>
      <c r="C399" s="74"/>
      <c r="D399" s="74"/>
      <c r="E399" s="74"/>
      <c r="F399" s="77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2.75" customHeight="1" x14ac:dyDescent="0.2">
      <c r="A400" s="74"/>
      <c r="B400" s="74"/>
      <c r="C400" s="74"/>
      <c r="D400" s="74"/>
      <c r="E400" s="74"/>
      <c r="F400" s="77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2.75" customHeight="1" x14ac:dyDescent="0.2">
      <c r="A401" s="74"/>
      <c r="B401" s="74"/>
      <c r="C401" s="74"/>
      <c r="D401" s="74"/>
      <c r="E401" s="74"/>
      <c r="F401" s="77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2.75" customHeight="1" x14ac:dyDescent="0.2">
      <c r="A402" s="74"/>
      <c r="B402" s="74"/>
      <c r="C402" s="74"/>
      <c r="D402" s="74"/>
      <c r="E402" s="74"/>
      <c r="F402" s="77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2.75" customHeight="1" x14ac:dyDescent="0.2">
      <c r="A403" s="74"/>
      <c r="B403" s="74"/>
      <c r="C403" s="74"/>
      <c r="D403" s="74"/>
      <c r="E403" s="74"/>
      <c r="F403" s="77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2.75" customHeight="1" x14ac:dyDescent="0.2">
      <c r="A404" s="74"/>
      <c r="B404" s="74"/>
      <c r="C404" s="74"/>
      <c r="D404" s="74"/>
      <c r="E404" s="74"/>
      <c r="F404" s="77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2.75" customHeight="1" x14ac:dyDescent="0.2">
      <c r="A405" s="74"/>
      <c r="B405" s="74"/>
      <c r="C405" s="74"/>
      <c r="D405" s="74"/>
      <c r="E405" s="74"/>
      <c r="F405" s="77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2.75" customHeight="1" x14ac:dyDescent="0.2">
      <c r="A406" s="74"/>
      <c r="B406" s="74"/>
      <c r="C406" s="74"/>
      <c r="D406" s="74"/>
      <c r="E406" s="74"/>
      <c r="F406" s="77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2.75" customHeight="1" x14ac:dyDescent="0.2">
      <c r="A407" s="74"/>
      <c r="B407" s="74"/>
      <c r="C407" s="74"/>
      <c r="D407" s="74"/>
      <c r="E407" s="74"/>
      <c r="F407" s="77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2.75" customHeight="1" x14ac:dyDescent="0.2">
      <c r="A408" s="74"/>
      <c r="B408" s="74"/>
      <c r="C408" s="74"/>
      <c r="D408" s="74"/>
      <c r="E408" s="74"/>
      <c r="F408" s="77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2.75" customHeight="1" x14ac:dyDescent="0.2">
      <c r="A409" s="74"/>
      <c r="B409" s="74"/>
      <c r="C409" s="74"/>
      <c r="D409" s="74"/>
      <c r="E409" s="74"/>
      <c r="F409" s="77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2.75" customHeight="1" x14ac:dyDescent="0.2">
      <c r="A410" s="74"/>
      <c r="B410" s="74"/>
      <c r="C410" s="74"/>
      <c r="D410" s="74"/>
      <c r="E410" s="74"/>
      <c r="F410" s="77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2.75" customHeight="1" x14ac:dyDescent="0.2">
      <c r="A411" s="74"/>
      <c r="B411" s="74"/>
      <c r="C411" s="74"/>
      <c r="D411" s="74"/>
      <c r="E411" s="74"/>
      <c r="F411" s="77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2.75" customHeight="1" x14ac:dyDescent="0.2">
      <c r="A412" s="74"/>
      <c r="B412" s="74"/>
      <c r="C412" s="74"/>
      <c r="D412" s="74"/>
      <c r="E412" s="74"/>
      <c r="F412" s="77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2.75" customHeight="1" x14ac:dyDescent="0.2">
      <c r="A413" s="74"/>
      <c r="B413" s="74"/>
      <c r="C413" s="74"/>
      <c r="D413" s="74"/>
      <c r="E413" s="74"/>
      <c r="F413" s="77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2.75" customHeight="1" x14ac:dyDescent="0.2">
      <c r="A414" s="74"/>
      <c r="B414" s="74"/>
      <c r="C414" s="74"/>
      <c r="D414" s="74"/>
      <c r="E414" s="74"/>
      <c r="F414" s="77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2.75" customHeight="1" x14ac:dyDescent="0.2">
      <c r="A415" s="74"/>
      <c r="B415" s="74"/>
      <c r="C415" s="74"/>
      <c r="D415" s="74"/>
      <c r="E415" s="74"/>
      <c r="F415" s="77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2.75" customHeight="1" x14ac:dyDescent="0.2">
      <c r="A416" s="74"/>
      <c r="B416" s="74"/>
      <c r="C416" s="74"/>
      <c r="D416" s="74"/>
      <c r="E416" s="74"/>
      <c r="F416" s="77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2.75" customHeight="1" x14ac:dyDescent="0.2">
      <c r="A417" s="74"/>
      <c r="B417" s="74"/>
      <c r="C417" s="74"/>
      <c r="D417" s="74"/>
      <c r="E417" s="74"/>
      <c r="F417" s="77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2.75" customHeight="1" x14ac:dyDescent="0.2">
      <c r="A418" s="74"/>
      <c r="B418" s="74"/>
      <c r="C418" s="74"/>
      <c r="D418" s="74"/>
      <c r="E418" s="74"/>
      <c r="F418" s="77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2.75" customHeight="1" x14ac:dyDescent="0.2">
      <c r="A419" s="74"/>
      <c r="B419" s="74"/>
      <c r="C419" s="74"/>
      <c r="D419" s="74"/>
      <c r="E419" s="74"/>
      <c r="F419" s="77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2.75" customHeight="1" x14ac:dyDescent="0.2">
      <c r="A420" s="74"/>
      <c r="B420" s="74"/>
      <c r="C420" s="74"/>
      <c r="D420" s="74"/>
      <c r="E420" s="74"/>
      <c r="F420" s="77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2.75" customHeight="1" x14ac:dyDescent="0.2">
      <c r="A421" s="74"/>
      <c r="B421" s="74"/>
      <c r="C421" s="74"/>
      <c r="D421" s="74"/>
      <c r="E421" s="74"/>
      <c r="F421" s="77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2.75" customHeight="1" x14ac:dyDescent="0.2">
      <c r="A422" s="74"/>
      <c r="B422" s="74"/>
      <c r="C422" s="74"/>
      <c r="D422" s="74"/>
      <c r="E422" s="74"/>
      <c r="F422" s="77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2.75" customHeight="1" x14ac:dyDescent="0.2">
      <c r="A423" s="74"/>
      <c r="B423" s="74"/>
      <c r="C423" s="74"/>
      <c r="D423" s="74"/>
      <c r="E423" s="74"/>
      <c r="F423" s="77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2.75" customHeight="1" x14ac:dyDescent="0.2">
      <c r="A424" s="74"/>
      <c r="B424" s="74"/>
      <c r="C424" s="74"/>
      <c r="D424" s="74"/>
      <c r="E424" s="74"/>
      <c r="F424" s="77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2.75" customHeight="1" x14ac:dyDescent="0.2">
      <c r="A425" s="74"/>
      <c r="B425" s="74"/>
      <c r="C425" s="74"/>
      <c r="D425" s="74"/>
      <c r="E425" s="74"/>
      <c r="F425" s="77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2.75" customHeight="1" x14ac:dyDescent="0.2">
      <c r="A426" s="74"/>
      <c r="B426" s="74"/>
      <c r="C426" s="74"/>
      <c r="D426" s="74"/>
      <c r="E426" s="74"/>
      <c r="F426" s="77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2.75" customHeight="1" x14ac:dyDescent="0.2">
      <c r="A427" s="74"/>
      <c r="B427" s="74"/>
      <c r="C427" s="74"/>
      <c r="D427" s="74"/>
      <c r="E427" s="74"/>
      <c r="F427" s="77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2.75" customHeight="1" x14ac:dyDescent="0.2">
      <c r="A428" s="74"/>
      <c r="B428" s="74"/>
      <c r="C428" s="74"/>
      <c r="D428" s="74"/>
      <c r="E428" s="74"/>
      <c r="F428" s="77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2.75" customHeight="1" x14ac:dyDescent="0.2">
      <c r="A429" s="74"/>
      <c r="B429" s="74"/>
      <c r="C429" s="74"/>
      <c r="D429" s="74"/>
      <c r="E429" s="74"/>
      <c r="F429" s="77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2.75" customHeight="1" x14ac:dyDescent="0.2">
      <c r="A430" s="74"/>
      <c r="B430" s="74"/>
      <c r="C430" s="74"/>
      <c r="D430" s="74"/>
      <c r="E430" s="74"/>
      <c r="F430" s="77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2.75" customHeight="1" x14ac:dyDescent="0.2">
      <c r="A431" s="74"/>
      <c r="B431" s="74"/>
      <c r="C431" s="74"/>
      <c r="D431" s="74"/>
      <c r="E431" s="74"/>
      <c r="F431" s="77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2.75" customHeight="1" x14ac:dyDescent="0.2">
      <c r="A432" s="74"/>
      <c r="B432" s="74"/>
      <c r="C432" s="74"/>
      <c r="D432" s="74"/>
      <c r="E432" s="74"/>
      <c r="F432" s="77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2.75" customHeight="1" x14ac:dyDescent="0.2">
      <c r="A433" s="74"/>
      <c r="B433" s="74"/>
      <c r="C433" s="74"/>
      <c r="D433" s="74"/>
      <c r="E433" s="74"/>
      <c r="F433" s="77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2.75" customHeight="1" x14ac:dyDescent="0.2">
      <c r="A434" s="74"/>
      <c r="B434" s="74"/>
      <c r="C434" s="74"/>
      <c r="D434" s="74"/>
      <c r="E434" s="74"/>
      <c r="F434" s="77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2.75" customHeight="1" x14ac:dyDescent="0.2">
      <c r="A435" s="74"/>
      <c r="B435" s="74"/>
      <c r="C435" s="74"/>
      <c r="D435" s="74"/>
      <c r="E435" s="74"/>
      <c r="F435" s="77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2.75" customHeight="1" x14ac:dyDescent="0.2">
      <c r="A436" s="74"/>
      <c r="B436" s="74"/>
      <c r="C436" s="74"/>
      <c r="D436" s="74"/>
      <c r="E436" s="74"/>
      <c r="F436" s="77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2.75" customHeight="1" x14ac:dyDescent="0.2">
      <c r="A437" s="74"/>
      <c r="B437" s="74"/>
      <c r="C437" s="74"/>
      <c r="D437" s="74"/>
      <c r="E437" s="74"/>
      <c r="F437" s="77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2.75" customHeight="1" x14ac:dyDescent="0.2">
      <c r="A438" s="74"/>
      <c r="B438" s="74"/>
      <c r="C438" s="74"/>
      <c r="D438" s="74"/>
      <c r="E438" s="74"/>
      <c r="F438" s="77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2.75" customHeight="1" x14ac:dyDescent="0.2">
      <c r="A439" s="74"/>
      <c r="B439" s="74"/>
      <c r="C439" s="74"/>
      <c r="D439" s="74"/>
      <c r="E439" s="74"/>
      <c r="F439" s="77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2.75" customHeight="1" x14ac:dyDescent="0.2">
      <c r="A440" s="74"/>
      <c r="B440" s="74"/>
      <c r="C440" s="74"/>
      <c r="D440" s="74"/>
      <c r="E440" s="74"/>
      <c r="F440" s="77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2.75" customHeight="1" x14ac:dyDescent="0.2">
      <c r="A441" s="74"/>
      <c r="B441" s="74"/>
      <c r="C441" s="74"/>
      <c r="D441" s="74"/>
      <c r="E441" s="74"/>
      <c r="F441" s="77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2.75" customHeight="1" x14ac:dyDescent="0.2">
      <c r="A442" s="74"/>
      <c r="B442" s="74"/>
      <c r="C442" s="74"/>
      <c r="D442" s="74"/>
      <c r="E442" s="74"/>
      <c r="F442" s="77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2.75" customHeight="1" x14ac:dyDescent="0.2">
      <c r="A443" s="74"/>
      <c r="B443" s="74"/>
      <c r="C443" s="74"/>
      <c r="D443" s="74"/>
      <c r="E443" s="74"/>
      <c r="F443" s="77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2.75" customHeight="1" x14ac:dyDescent="0.2">
      <c r="A444" s="74"/>
      <c r="B444" s="74"/>
      <c r="C444" s="74"/>
      <c r="D444" s="74"/>
      <c r="E444" s="74"/>
      <c r="F444" s="77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2.75" customHeight="1" x14ac:dyDescent="0.2">
      <c r="A445" s="74"/>
      <c r="B445" s="74"/>
      <c r="C445" s="74"/>
      <c r="D445" s="74"/>
      <c r="E445" s="74"/>
      <c r="F445" s="77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2.75" customHeight="1" x14ac:dyDescent="0.2">
      <c r="A446" s="74"/>
      <c r="B446" s="74"/>
      <c r="C446" s="74"/>
      <c r="D446" s="74"/>
      <c r="E446" s="74"/>
      <c r="F446" s="77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2.75" customHeight="1" x14ac:dyDescent="0.2">
      <c r="A447" s="74"/>
      <c r="B447" s="74"/>
      <c r="C447" s="74"/>
      <c r="D447" s="74"/>
      <c r="E447" s="74"/>
      <c r="F447" s="77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2.75" customHeight="1" x14ac:dyDescent="0.2">
      <c r="A448" s="74"/>
      <c r="B448" s="74"/>
      <c r="C448" s="74"/>
      <c r="D448" s="74"/>
      <c r="E448" s="74"/>
      <c r="F448" s="77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2.75" customHeight="1" x14ac:dyDescent="0.2">
      <c r="A449" s="74"/>
      <c r="B449" s="74"/>
      <c r="C449" s="74"/>
      <c r="D449" s="74"/>
      <c r="E449" s="74"/>
      <c r="F449" s="77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2.75" customHeight="1" x14ac:dyDescent="0.2">
      <c r="A450" s="74"/>
      <c r="B450" s="74"/>
      <c r="C450" s="74"/>
      <c r="D450" s="74"/>
      <c r="E450" s="74"/>
      <c r="F450" s="77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2.75" customHeight="1" x14ac:dyDescent="0.2">
      <c r="A451" s="74"/>
      <c r="B451" s="74"/>
      <c r="C451" s="74"/>
      <c r="D451" s="74"/>
      <c r="E451" s="74"/>
      <c r="F451" s="77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2.75" customHeight="1" x14ac:dyDescent="0.2">
      <c r="A452" s="74"/>
      <c r="B452" s="74"/>
      <c r="C452" s="74"/>
      <c r="D452" s="74"/>
      <c r="E452" s="74"/>
      <c r="F452" s="77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2.75" customHeight="1" x14ac:dyDescent="0.2">
      <c r="A453" s="74"/>
      <c r="B453" s="74"/>
      <c r="C453" s="74"/>
      <c r="D453" s="74"/>
      <c r="E453" s="74"/>
      <c r="F453" s="77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2.75" customHeight="1" x14ac:dyDescent="0.2">
      <c r="A454" s="74"/>
      <c r="B454" s="74"/>
      <c r="C454" s="74"/>
      <c r="D454" s="74"/>
      <c r="E454" s="74"/>
      <c r="F454" s="77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2.75" customHeight="1" x14ac:dyDescent="0.2">
      <c r="A455" s="74"/>
      <c r="B455" s="74"/>
      <c r="C455" s="74"/>
      <c r="D455" s="74"/>
      <c r="E455" s="74"/>
      <c r="F455" s="77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2.75" customHeight="1" x14ac:dyDescent="0.2">
      <c r="A456" s="74"/>
      <c r="B456" s="74"/>
      <c r="C456" s="74"/>
      <c r="D456" s="74"/>
      <c r="E456" s="74"/>
      <c r="F456" s="77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2.75" customHeight="1" x14ac:dyDescent="0.2">
      <c r="A457" s="74"/>
      <c r="B457" s="74"/>
      <c r="C457" s="74"/>
      <c r="D457" s="74"/>
      <c r="E457" s="74"/>
      <c r="F457" s="77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2.75" customHeight="1" x14ac:dyDescent="0.2">
      <c r="A458" s="74"/>
      <c r="B458" s="74"/>
      <c r="C458" s="74"/>
      <c r="D458" s="74"/>
      <c r="E458" s="74"/>
      <c r="F458" s="77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2.75" customHeight="1" x14ac:dyDescent="0.2">
      <c r="A459" s="74"/>
      <c r="B459" s="74"/>
      <c r="C459" s="74"/>
      <c r="D459" s="74"/>
      <c r="E459" s="74"/>
      <c r="F459" s="77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2.75" customHeight="1" x14ac:dyDescent="0.2">
      <c r="A460" s="74"/>
      <c r="B460" s="74"/>
      <c r="C460" s="74"/>
      <c r="D460" s="74"/>
      <c r="E460" s="74"/>
      <c r="F460" s="77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2.75" customHeight="1" x14ac:dyDescent="0.2">
      <c r="A461" s="74"/>
      <c r="B461" s="74"/>
      <c r="C461" s="74"/>
      <c r="D461" s="74"/>
      <c r="E461" s="74"/>
      <c r="F461" s="77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2.75" customHeight="1" x14ac:dyDescent="0.2">
      <c r="A462" s="74"/>
      <c r="B462" s="74"/>
      <c r="C462" s="74"/>
      <c r="D462" s="74"/>
      <c r="E462" s="74"/>
      <c r="F462" s="77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2.75" customHeight="1" x14ac:dyDescent="0.2">
      <c r="A463" s="74"/>
      <c r="B463" s="74"/>
      <c r="C463" s="74"/>
      <c r="D463" s="74"/>
      <c r="E463" s="74"/>
      <c r="F463" s="77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2.75" customHeight="1" x14ac:dyDescent="0.2">
      <c r="A464" s="74"/>
      <c r="B464" s="74"/>
      <c r="C464" s="74"/>
      <c r="D464" s="74"/>
      <c r="E464" s="74"/>
      <c r="F464" s="77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2.75" customHeight="1" x14ac:dyDescent="0.2">
      <c r="A465" s="74"/>
      <c r="B465" s="74"/>
      <c r="C465" s="74"/>
      <c r="D465" s="74"/>
      <c r="E465" s="74"/>
      <c r="F465" s="77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2.75" customHeight="1" x14ac:dyDescent="0.2">
      <c r="A466" s="74"/>
      <c r="B466" s="74"/>
      <c r="C466" s="74"/>
      <c r="D466" s="74"/>
      <c r="E466" s="74"/>
      <c r="F466" s="77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2.75" customHeight="1" x14ac:dyDescent="0.2">
      <c r="A467" s="74"/>
      <c r="B467" s="74"/>
      <c r="C467" s="74"/>
      <c r="D467" s="74"/>
      <c r="E467" s="74"/>
      <c r="F467" s="77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2.75" customHeight="1" x14ac:dyDescent="0.2">
      <c r="A468" s="74"/>
      <c r="B468" s="74"/>
      <c r="C468" s="74"/>
      <c r="D468" s="74"/>
      <c r="E468" s="74"/>
      <c r="F468" s="77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2.75" customHeight="1" x14ac:dyDescent="0.2">
      <c r="A469" s="74"/>
      <c r="B469" s="74"/>
      <c r="C469" s="74"/>
      <c r="D469" s="74"/>
      <c r="E469" s="74"/>
      <c r="F469" s="77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2.75" customHeight="1" x14ac:dyDescent="0.2">
      <c r="A470" s="74"/>
      <c r="B470" s="74"/>
      <c r="C470" s="74"/>
      <c r="D470" s="74"/>
      <c r="E470" s="74"/>
      <c r="F470" s="77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2.75" customHeight="1" x14ac:dyDescent="0.2">
      <c r="A471" s="74"/>
      <c r="B471" s="74"/>
      <c r="C471" s="74"/>
      <c r="D471" s="74"/>
      <c r="E471" s="74"/>
      <c r="F471" s="77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2.75" customHeight="1" x14ac:dyDescent="0.2">
      <c r="A472" s="74"/>
      <c r="B472" s="74"/>
      <c r="C472" s="74"/>
      <c r="D472" s="74"/>
      <c r="E472" s="74"/>
      <c r="F472" s="77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2.75" customHeight="1" x14ac:dyDescent="0.2">
      <c r="A473" s="74"/>
      <c r="B473" s="74"/>
      <c r="C473" s="74"/>
      <c r="D473" s="74"/>
      <c r="E473" s="74"/>
      <c r="F473" s="77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2.75" customHeight="1" x14ac:dyDescent="0.2">
      <c r="A474" s="74"/>
      <c r="B474" s="74"/>
      <c r="C474" s="74"/>
      <c r="D474" s="74"/>
      <c r="E474" s="74"/>
      <c r="F474" s="77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2.75" customHeight="1" x14ac:dyDescent="0.2">
      <c r="A475" s="74"/>
      <c r="B475" s="74"/>
      <c r="C475" s="74"/>
      <c r="D475" s="74"/>
      <c r="E475" s="74"/>
      <c r="F475" s="77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2.75" customHeight="1" x14ac:dyDescent="0.2">
      <c r="A476" s="74"/>
      <c r="B476" s="74"/>
      <c r="C476" s="74"/>
      <c r="D476" s="74"/>
      <c r="E476" s="74"/>
      <c r="F476" s="77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2.75" customHeight="1" x14ac:dyDescent="0.2">
      <c r="A477" s="74"/>
      <c r="B477" s="74"/>
      <c r="C477" s="74"/>
      <c r="D477" s="74"/>
      <c r="E477" s="74"/>
      <c r="F477" s="77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2.75" customHeight="1" x14ac:dyDescent="0.2">
      <c r="A478" s="74"/>
      <c r="B478" s="74"/>
      <c r="C478" s="74"/>
      <c r="D478" s="74"/>
      <c r="E478" s="74"/>
      <c r="F478" s="77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2.75" customHeight="1" x14ac:dyDescent="0.2">
      <c r="A479" s="74"/>
      <c r="B479" s="74"/>
      <c r="C479" s="74"/>
      <c r="D479" s="74"/>
      <c r="E479" s="74"/>
      <c r="F479" s="77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2.75" customHeight="1" x14ac:dyDescent="0.2">
      <c r="A480" s="74"/>
      <c r="B480" s="74"/>
      <c r="C480" s="74"/>
      <c r="D480" s="74"/>
      <c r="E480" s="74"/>
      <c r="F480" s="77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2.75" customHeight="1" x14ac:dyDescent="0.2">
      <c r="A481" s="74"/>
      <c r="B481" s="74"/>
      <c r="C481" s="74"/>
      <c r="D481" s="74"/>
      <c r="E481" s="74"/>
      <c r="F481" s="77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2.75" customHeight="1" x14ac:dyDescent="0.2">
      <c r="A482" s="74"/>
      <c r="B482" s="74"/>
      <c r="C482" s="74"/>
      <c r="D482" s="74"/>
      <c r="E482" s="74"/>
      <c r="F482" s="77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2.75" customHeight="1" x14ac:dyDescent="0.2">
      <c r="A483" s="74"/>
      <c r="B483" s="74"/>
      <c r="C483" s="74"/>
      <c r="D483" s="74"/>
      <c r="E483" s="74"/>
      <c r="F483" s="77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2.75" customHeight="1" x14ac:dyDescent="0.2">
      <c r="A484" s="74"/>
      <c r="B484" s="74"/>
      <c r="C484" s="74"/>
      <c r="D484" s="74"/>
      <c r="E484" s="74"/>
      <c r="F484" s="77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2.75" customHeight="1" x14ac:dyDescent="0.2">
      <c r="A485" s="74"/>
      <c r="B485" s="74"/>
      <c r="C485" s="74"/>
      <c r="D485" s="74"/>
      <c r="E485" s="74"/>
      <c r="F485" s="77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2.75" customHeight="1" x14ac:dyDescent="0.2">
      <c r="A486" s="74"/>
      <c r="B486" s="74"/>
      <c r="C486" s="74"/>
      <c r="D486" s="74"/>
      <c r="E486" s="74"/>
      <c r="F486" s="77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2.75" customHeight="1" x14ac:dyDescent="0.2">
      <c r="A487" s="74"/>
      <c r="B487" s="74"/>
      <c r="C487" s="74"/>
      <c r="D487" s="74"/>
      <c r="E487" s="74"/>
      <c r="F487" s="77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2.75" customHeight="1" x14ac:dyDescent="0.2">
      <c r="A488" s="74"/>
      <c r="B488" s="74"/>
      <c r="C488" s="74"/>
      <c r="D488" s="74"/>
      <c r="E488" s="74"/>
      <c r="F488" s="77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2.75" customHeight="1" x14ac:dyDescent="0.2">
      <c r="A489" s="74"/>
      <c r="B489" s="74"/>
      <c r="C489" s="74"/>
      <c r="D489" s="74"/>
      <c r="E489" s="74"/>
      <c r="F489" s="77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2.75" customHeight="1" x14ac:dyDescent="0.2">
      <c r="A490" s="74"/>
      <c r="B490" s="74"/>
      <c r="C490" s="74"/>
      <c r="D490" s="74"/>
      <c r="E490" s="74"/>
      <c r="F490" s="77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2.75" customHeight="1" x14ac:dyDescent="0.2">
      <c r="A491" s="74"/>
      <c r="B491" s="74"/>
      <c r="C491" s="74"/>
      <c r="D491" s="74"/>
      <c r="E491" s="74"/>
      <c r="F491" s="77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2.75" customHeight="1" x14ac:dyDescent="0.2">
      <c r="A492" s="74"/>
      <c r="B492" s="74"/>
      <c r="C492" s="74"/>
      <c r="D492" s="74"/>
      <c r="E492" s="74"/>
      <c r="F492" s="77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2.75" customHeight="1" x14ac:dyDescent="0.2">
      <c r="A493" s="74"/>
      <c r="B493" s="74"/>
      <c r="C493" s="74"/>
      <c r="D493" s="74"/>
      <c r="E493" s="74"/>
      <c r="F493" s="77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2.75" customHeight="1" x14ac:dyDescent="0.2">
      <c r="A494" s="74"/>
      <c r="B494" s="74"/>
      <c r="C494" s="74"/>
      <c r="D494" s="74"/>
      <c r="E494" s="74"/>
      <c r="F494" s="77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2.75" customHeight="1" x14ac:dyDescent="0.2">
      <c r="A495" s="74"/>
      <c r="B495" s="74"/>
      <c r="C495" s="74"/>
      <c r="D495" s="74"/>
      <c r="E495" s="74"/>
      <c r="F495" s="77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2.75" customHeight="1" x14ac:dyDescent="0.2">
      <c r="A496" s="74"/>
      <c r="B496" s="74"/>
      <c r="C496" s="74"/>
      <c r="D496" s="74"/>
      <c r="E496" s="74"/>
      <c r="F496" s="77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2.75" customHeight="1" x14ac:dyDescent="0.2">
      <c r="A497" s="74"/>
      <c r="B497" s="74"/>
      <c r="C497" s="74"/>
      <c r="D497" s="74"/>
      <c r="E497" s="74"/>
      <c r="F497" s="77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2.75" customHeight="1" x14ac:dyDescent="0.2">
      <c r="A498" s="74"/>
      <c r="B498" s="74"/>
      <c r="C498" s="74"/>
      <c r="D498" s="74"/>
      <c r="E498" s="74"/>
      <c r="F498" s="77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2.75" customHeight="1" x14ac:dyDescent="0.2">
      <c r="A499" s="74"/>
      <c r="B499" s="74"/>
      <c r="C499" s="74"/>
      <c r="D499" s="74"/>
      <c r="E499" s="74"/>
      <c r="F499" s="77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2.75" customHeight="1" x14ac:dyDescent="0.2">
      <c r="A500" s="74"/>
      <c r="B500" s="74"/>
      <c r="C500" s="74"/>
      <c r="D500" s="74"/>
      <c r="E500" s="74"/>
      <c r="F500" s="77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2.75" customHeight="1" x14ac:dyDescent="0.2">
      <c r="A501" s="74"/>
      <c r="B501" s="74"/>
      <c r="C501" s="74"/>
      <c r="D501" s="74"/>
      <c r="E501" s="74"/>
      <c r="F501" s="77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2.75" customHeight="1" x14ac:dyDescent="0.2">
      <c r="A502" s="74"/>
      <c r="B502" s="74"/>
      <c r="C502" s="74"/>
      <c r="D502" s="74"/>
      <c r="E502" s="74"/>
      <c r="F502" s="77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2.75" customHeight="1" x14ac:dyDescent="0.2">
      <c r="A503" s="74"/>
      <c r="B503" s="74"/>
      <c r="C503" s="74"/>
      <c r="D503" s="74"/>
      <c r="E503" s="74"/>
      <c r="F503" s="77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2.75" customHeight="1" x14ac:dyDescent="0.2">
      <c r="A504" s="74"/>
      <c r="B504" s="74"/>
      <c r="C504" s="74"/>
      <c r="D504" s="74"/>
      <c r="E504" s="74"/>
      <c r="F504" s="77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2.75" customHeight="1" x14ac:dyDescent="0.2">
      <c r="A505" s="74"/>
      <c r="B505" s="74"/>
      <c r="C505" s="74"/>
      <c r="D505" s="74"/>
      <c r="E505" s="74"/>
      <c r="F505" s="77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2.75" customHeight="1" x14ac:dyDescent="0.2">
      <c r="A506" s="74"/>
      <c r="B506" s="74"/>
      <c r="C506" s="74"/>
      <c r="D506" s="74"/>
      <c r="E506" s="74"/>
      <c r="F506" s="77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2.75" customHeight="1" x14ac:dyDescent="0.2">
      <c r="A507" s="74"/>
      <c r="B507" s="74"/>
      <c r="C507" s="74"/>
      <c r="D507" s="74"/>
      <c r="E507" s="74"/>
      <c r="F507" s="77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2.75" customHeight="1" x14ac:dyDescent="0.2">
      <c r="A508" s="74"/>
      <c r="B508" s="74"/>
      <c r="C508" s="74"/>
      <c r="D508" s="74"/>
      <c r="E508" s="74"/>
      <c r="F508" s="77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2.75" customHeight="1" x14ac:dyDescent="0.2">
      <c r="A509" s="74"/>
      <c r="B509" s="74"/>
      <c r="C509" s="74"/>
      <c r="D509" s="74"/>
      <c r="E509" s="74"/>
      <c r="F509" s="77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2.75" customHeight="1" x14ac:dyDescent="0.2">
      <c r="A510" s="74"/>
      <c r="B510" s="74"/>
      <c r="C510" s="74"/>
      <c r="D510" s="74"/>
      <c r="E510" s="74"/>
      <c r="F510" s="77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2.75" customHeight="1" x14ac:dyDescent="0.2">
      <c r="A511" s="74"/>
      <c r="B511" s="74"/>
      <c r="C511" s="74"/>
      <c r="D511" s="74"/>
      <c r="E511" s="74"/>
      <c r="F511" s="77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2.75" customHeight="1" x14ac:dyDescent="0.2">
      <c r="A512" s="74"/>
      <c r="B512" s="74"/>
      <c r="C512" s="74"/>
      <c r="D512" s="74"/>
      <c r="E512" s="74"/>
      <c r="F512" s="77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2.75" customHeight="1" x14ac:dyDescent="0.2">
      <c r="A513" s="74"/>
      <c r="B513" s="74"/>
      <c r="C513" s="74"/>
      <c r="D513" s="74"/>
      <c r="E513" s="74"/>
      <c r="F513" s="77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2.75" customHeight="1" x14ac:dyDescent="0.2">
      <c r="A514" s="74"/>
      <c r="B514" s="74"/>
      <c r="C514" s="74"/>
      <c r="D514" s="74"/>
      <c r="E514" s="74"/>
      <c r="F514" s="77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2.75" customHeight="1" x14ac:dyDescent="0.2">
      <c r="A515" s="74"/>
      <c r="B515" s="74"/>
      <c r="C515" s="74"/>
      <c r="D515" s="74"/>
      <c r="E515" s="74"/>
      <c r="F515" s="77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2.75" customHeight="1" x14ac:dyDescent="0.2">
      <c r="A516" s="74"/>
      <c r="B516" s="74"/>
      <c r="C516" s="74"/>
      <c r="D516" s="74"/>
      <c r="E516" s="74"/>
      <c r="F516" s="77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2.75" customHeight="1" x14ac:dyDescent="0.2">
      <c r="A517" s="74"/>
      <c r="B517" s="74"/>
      <c r="C517" s="74"/>
      <c r="D517" s="74"/>
      <c r="E517" s="74"/>
      <c r="F517" s="77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2.75" customHeight="1" x14ac:dyDescent="0.2">
      <c r="A518" s="74"/>
      <c r="B518" s="74"/>
      <c r="C518" s="74"/>
      <c r="D518" s="74"/>
      <c r="E518" s="74"/>
      <c r="F518" s="77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2.75" customHeight="1" x14ac:dyDescent="0.2">
      <c r="A519" s="74"/>
      <c r="B519" s="74"/>
      <c r="C519" s="74"/>
      <c r="D519" s="74"/>
      <c r="E519" s="74"/>
      <c r="F519" s="77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2.75" customHeight="1" x14ac:dyDescent="0.2">
      <c r="A520" s="74"/>
      <c r="B520" s="74"/>
      <c r="C520" s="74"/>
      <c r="D520" s="74"/>
      <c r="E520" s="74"/>
      <c r="F520" s="77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2.75" customHeight="1" x14ac:dyDescent="0.2">
      <c r="A521" s="74"/>
      <c r="B521" s="74"/>
      <c r="C521" s="74"/>
      <c r="D521" s="74"/>
      <c r="E521" s="74"/>
      <c r="F521" s="77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2.75" customHeight="1" x14ac:dyDescent="0.2">
      <c r="A522" s="74"/>
      <c r="B522" s="74"/>
      <c r="C522" s="74"/>
      <c r="D522" s="74"/>
      <c r="E522" s="74"/>
      <c r="F522" s="77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2.75" customHeight="1" x14ac:dyDescent="0.2">
      <c r="A523" s="74"/>
      <c r="B523" s="74"/>
      <c r="C523" s="74"/>
      <c r="D523" s="74"/>
      <c r="E523" s="74"/>
      <c r="F523" s="77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2.75" customHeight="1" x14ac:dyDescent="0.2">
      <c r="A524" s="74"/>
      <c r="B524" s="74"/>
      <c r="C524" s="74"/>
      <c r="D524" s="74"/>
      <c r="E524" s="74"/>
      <c r="F524" s="77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2.75" customHeight="1" x14ac:dyDescent="0.2">
      <c r="A525" s="74"/>
      <c r="B525" s="74"/>
      <c r="C525" s="74"/>
      <c r="D525" s="74"/>
      <c r="E525" s="74"/>
      <c r="F525" s="77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2.75" customHeight="1" x14ac:dyDescent="0.2">
      <c r="A526" s="74"/>
      <c r="B526" s="74"/>
      <c r="C526" s="74"/>
      <c r="D526" s="74"/>
      <c r="E526" s="74"/>
      <c r="F526" s="77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2.75" customHeight="1" x14ac:dyDescent="0.2">
      <c r="A527" s="74"/>
      <c r="B527" s="74"/>
      <c r="C527" s="74"/>
      <c r="D527" s="74"/>
      <c r="E527" s="74"/>
      <c r="F527" s="77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2.75" customHeight="1" x14ac:dyDescent="0.2">
      <c r="A528" s="74"/>
      <c r="B528" s="74"/>
      <c r="C528" s="74"/>
      <c r="D528" s="74"/>
      <c r="E528" s="74"/>
      <c r="F528" s="77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2.75" customHeight="1" x14ac:dyDescent="0.2">
      <c r="A529" s="74"/>
      <c r="B529" s="74"/>
      <c r="C529" s="74"/>
      <c r="D529" s="74"/>
      <c r="E529" s="74"/>
      <c r="F529" s="77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2.75" customHeight="1" x14ac:dyDescent="0.2">
      <c r="A530" s="74"/>
      <c r="B530" s="74"/>
      <c r="C530" s="74"/>
      <c r="D530" s="74"/>
      <c r="E530" s="74"/>
      <c r="F530" s="77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2.75" customHeight="1" x14ac:dyDescent="0.2">
      <c r="A531" s="74"/>
      <c r="B531" s="74"/>
      <c r="C531" s="74"/>
      <c r="D531" s="74"/>
      <c r="E531" s="74"/>
      <c r="F531" s="77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2.75" customHeight="1" x14ac:dyDescent="0.2">
      <c r="A532" s="74"/>
      <c r="B532" s="74"/>
      <c r="C532" s="74"/>
      <c r="D532" s="74"/>
      <c r="E532" s="74"/>
      <c r="F532" s="77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2.75" customHeight="1" x14ac:dyDescent="0.2">
      <c r="A533" s="74"/>
      <c r="B533" s="74"/>
      <c r="C533" s="74"/>
      <c r="D533" s="74"/>
      <c r="E533" s="74"/>
      <c r="F533" s="77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2.75" customHeight="1" x14ac:dyDescent="0.2">
      <c r="A534" s="74"/>
      <c r="B534" s="74"/>
      <c r="C534" s="74"/>
      <c r="D534" s="74"/>
      <c r="E534" s="74"/>
      <c r="F534" s="77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2.75" customHeight="1" x14ac:dyDescent="0.2">
      <c r="A535" s="74"/>
      <c r="B535" s="74"/>
      <c r="C535" s="74"/>
      <c r="D535" s="74"/>
      <c r="E535" s="74"/>
      <c r="F535" s="77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2.75" customHeight="1" x14ac:dyDescent="0.2">
      <c r="A536" s="74"/>
      <c r="B536" s="74"/>
      <c r="C536" s="74"/>
      <c r="D536" s="74"/>
      <c r="E536" s="74"/>
      <c r="F536" s="77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2.75" customHeight="1" x14ac:dyDescent="0.2">
      <c r="A537" s="74"/>
      <c r="B537" s="74"/>
      <c r="C537" s="74"/>
      <c r="D537" s="74"/>
      <c r="E537" s="74"/>
      <c r="F537" s="77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2.75" customHeight="1" x14ac:dyDescent="0.2">
      <c r="A538" s="74"/>
      <c r="B538" s="74"/>
      <c r="C538" s="74"/>
      <c r="D538" s="74"/>
      <c r="E538" s="74"/>
      <c r="F538" s="77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2.75" customHeight="1" x14ac:dyDescent="0.2">
      <c r="A539" s="74"/>
      <c r="B539" s="74"/>
      <c r="C539" s="74"/>
      <c r="D539" s="74"/>
      <c r="E539" s="74"/>
      <c r="F539" s="77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2.75" customHeight="1" x14ac:dyDescent="0.2">
      <c r="A540" s="74"/>
      <c r="B540" s="74"/>
      <c r="C540" s="74"/>
      <c r="D540" s="74"/>
      <c r="E540" s="74"/>
      <c r="F540" s="77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2.75" customHeight="1" x14ac:dyDescent="0.2">
      <c r="A541" s="74"/>
      <c r="B541" s="74"/>
      <c r="C541" s="74"/>
      <c r="D541" s="74"/>
      <c r="E541" s="74"/>
      <c r="F541" s="77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2.75" customHeight="1" x14ac:dyDescent="0.2">
      <c r="A542" s="74"/>
      <c r="B542" s="74"/>
      <c r="C542" s="74"/>
      <c r="D542" s="74"/>
      <c r="E542" s="74"/>
      <c r="F542" s="77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2.75" customHeight="1" x14ac:dyDescent="0.2">
      <c r="A543" s="74"/>
      <c r="B543" s="74"/>
      <c r="C543" s="74"/>
      <c r="D543" s="74"/>
      <c r="E543" s="74"/>
      <c r="F543" s="77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2.75" customHeight="1" x14ac:dyDescent="0.2">
      <c r="A544" s="74"/>
      <c r="B544" s="74"/>
      <c r="C544" s="74"/>
      <c r="D544" s="74"/>
      <c r="E544" s="74"/>
      <c r="F544" s="77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2.75" customHeight="1" x14ac:dyDescent="0.2">
      <c r="A545" s="74"/>
      <c r="B545" s="74"/>
      <c r="C545" s="74"/>
      <c r="D545" s="74"/>
      <c r="E545" s="74"/>
      <c r="F545" s="77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2.75" customHeight="1" x14ac:dyDescent="0.2">
      <c r="A546" s="74"/>
      <c r="B546" s="74"/>
      <c r="C546" s="74"/>
      <c r="D546" s="74"/>
      <c r="E546" s="74"/>
      <c r="F546" s="77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2.75" customHeight="1" x14ac:dyDescent="0.2">
      <c r="A547" s="74"/>
      <c r="B547" s="74"/>
      <c r="C547" s="74"/>
      <c r="D547" s="74"/>
      <c r="E547" s="74"/>
      <c r="F547" s="77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2.75" customHeight="1" x14ac:dyDescent="0.2">
      <c r="A548" s="74"/>
      <c r="B548" s="74"/>
      <c r="C548" s="74"/>
      <c r="D548" s="74"/>
      <c r="E548" s="74"/>
      <c r="F548" s="77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2.75" customHeight="1" x14ac:dyDescent="0.2">
      <c r="A549" s="74"/>
      <c r="B549" s="74"/>
      <c r="C549" s="74"/>
      <c r="D549" s="74"/>
      <c r="E549" s="74"/>
      <c r="F549" s="77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2.75" customHeight="1" x14ac:dyDescent="0.2">
      <c r="A550" s="74"/>
      <c r="B550" s="74"/>
      <c r="C550" s="74"/>
      <c r="D550" s="74"/>
      <c r="E550" s="74"/>
      <c r="F550" s="77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2.75" customHeight="1" x14ac:dyDescent="0.2">
      <c r="A551" s="74"/>
      <c r="B551" s="74"/>
      <c r="C551" s="74"/>
      <c r="D551" s="74"/>
      <c r="E551" s="74"/>
      <c r="F551" s="77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2.75" customHeight="1" x14ac:dyDescent="0.2">
      <c r="A552" s="74"/>
      <c r="B552" s="74"/>
      <c r="C552" s="74"/>
      <c r="D552" s="74"/>
      <c r="E552" s="74"/>
      <c r="F552" s="77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2.75" customHeight="1" x14ac:dyDescent="0.2">
      <c r="A553" s="74"/>
      <c r="B553" s="74"/>
      <c r="C553" s="74"/>
      <c r="D553" s="74"/>
      <c r="E553" s="74"/>
      <c r="F553" s="77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2.75" customHeight="1" x14ac:dyDescent="0.2">
      <c r="A554" s="74"/>
      <c r="B554" s="74"/>
      <c r="C554" s="74"/>
      <c r="D554" s="74"/>
      <c r="E554" s="74"/>
      <c r="F554" s="77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2.75" customHeight="1" x14ac:dyDescent="0.2">
      <c r="A555" s="74"/>
      <c r="B555" s="74"/>
      <c r="C555" s="74"/>
      <c r="D555" s="74"/>
      <c r="E555" s="74"/>
      <c r="F555" s="77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2.75" customHeight="1" x14ac:dyDescent="0.2">
      <c r="A556" s="74"/>
      <c r="B556" s="74"/>
      <c r="C556" s="74"/>
      <c r="D556" s="74"/>
      <c r="E556" s="74"/>
      <c r="F556" s="77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2.75" customHeight="1" x14ac:dyDescent="0.2">
      <c r="A557" s="74"/>
      <c r="B557" s="74"/>
      <c r="C557" s="74"/>
      <c r="D557" s="74"/>
      <c r="E557" s="74"/>
      <c r="F557" s="77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2.75" customHeight="1" x14ac:dyDescent="0.2">
      <c r="A558" s="74"/>
      <c r="B558" s="74"/>
      <c r="C558" s="74"/>
      <c r="D558" s="74"/>
      <c r="E558" s="74"/>
      <c r="F558" s="77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2.75" customHeight="1" x14ac:dyDescent="0.2">
      <c r="A559" s="74"/>
      <c r="B559" s="74"/>
      <c r="C559" s="74"/>
      <c r="D559" s="74"/>
      <c r="E559" s="74"/>
      <c r="F559" s="77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2.75" customHeight="1" x14ac:dyDescent="0.2">
      <c r="A560" s="74"/>
      <c r="B560" s="74"/>
      <c r="C560" s="74"/>
      <c r="D560" s="74"/>
      <c r="E560" s="74"/>
      <c r="F560" s="77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2.75" customHeight="1" x14ac:dyDescent="0.2">
      <c r="A561" s="74"/>
      <c r="B561" s="74"/>
      <c r="C561" s="74"/>
      <c r="D561" s="74"/>
      <c r="E561" s="74"/>
      <c r="F561" s="77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2.75" customHeight="1" x14ac:dyDescent="0.2">
      <c r="A562" s="74"/>
      <c r="B562" s="74"/>
      <c r="C562" s="74"/>
      <c r="D562" s="74"/>
      <c r="E562" s="74"/>
      <c r="F562" s="77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2.75" customHeight="1" x14ac:dyDescent="0.2">
      <c r="A563" s="74"/>
      <c r="B563" s="74"/>
      <c r="C563" s="74"/>
      <c r="D563" s="74"/>
      <c r="E563" s="74"/>
      <c r="F563" s="77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2.75" customHeight="1" x14ac:dyDescent="0.2">
      <c r="A564" s="74"/>
      <c r="B564" s="74"/>
      <c r="C564" s="74"/>
      <c r="D564" s="74"/>
      <c r="E564" s="74"/>
      <c r="F564" s="77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2.75" customHeight="1" x14ac:dyDescent="0.2">
      <c r="A565" s="74"/>
      <c r="B565" s="74"/>
      <c r="C565" s="74"/>
      <c r="D565" s="74"/>
      <c r="E565" s="74"/>
      <c r="F565" s="77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2.75" customHeight="1" x14ac:dyDescent="0.2">
      <c r="A566" s="74"/>
      <c r="B566" s="74"/>
      <c r="C566" s="74"/>
      <c r="D566" s="74"/>
      <c r="E566" s="74"/>
      <c r="F566" s="77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2.75" customHeight="1" x14ac:dyDescent="0.2">
      <c r="A567" s="74"/>
      <c r="B567" s="74"/>
      <c r="C567" s="74"/>
      <c r="D567" s="74"/>
      <c r="E567" s="74"/>
      <c r="F567" s="77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2.75" customHeight="1" x14ac:dyDescent="0.2">
      <c r="A568" s="74"/>
      <c r="B568" s="74"/>
      <c r="C568" s="74"/>
      <c r="D568" s="74"/>
      <c r="E568" s="74"/>
      <c r="F568" s="77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2.75" customHeight="1" x14ac:dyDescent="0.2">
      <c r="A569" s="74"/>
      <c r="B569" s="74"/>
      <c r="C569" s="74"/>
      <c r="D569" s="74"/>
      <c r="E569" s="74"/>
      <c r="F569" s="77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2.75" customHeight="1" x14ac:dyDescent="0.2">
      <c r="A570" s="74"/>
      <c r="B570" s="74"/>
      <c r="C570" s="74"/>
      <c r="D570" s="74"/>
      <c r="E570" s="74"/>
      <c r="F570" s="77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2.75" customHeight="1" x14ac:dyDescent="0.2">
      <c r="A571" s="74"/>
      <c r="B571" s="74"/>
      <c r="C571" s="74"/>
      <c r="D571" s="74"/>
      <c r="E571" s="74"/>
      <c r="F571" s="77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2.75" customHeight="1" x14ac:dyDescent="0.2">
      <c r="A572" s="74"/>
      <c r="B572" s="74"/>
      <c r="C572" s="74"/>
      <c r="D572" s="74"/>
      <c r="E572" s="74"/>
      <c r="F572" s="77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2.75" customHeight="1" x14ac:dyDescent="0.2">
      <c r="A573" s="74"/>
      <c r="B573" s="74"/>
      <c r="C573" s="74"/>
      <c r="D573" s="74"/>
      <c r="E573" s="74"/>
      <c r="F573" s="77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2.75" customHeight="1" x14ac:dyDescent="0.2">
      <c r="A574" s="74"/>
      <c r="B574" s="74"/>
      <c r="C574" s="74"/>
      <c r="D574" s="74"/>
      <c r="E574" s="74"/>
      <c r="F574" s="77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2.75" customHeight="1" x14ac:dyDescent="0.2">
      <c r="A575" s="74"/>
      <c r="B575" s="74"/>
      <c r="C575" s="74"/>
      <c r="D575" s="74"/>
      <c r="E575" s="74"/>
      <c r="F575" s="77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2.75" customHeight="1" x14ac:dyDescent="0.2">
      <c r="A576" s="74"/>
      <c r="B576" s="74"/>
      <c r="C576" s="74"/>
      <c r="D576" s="74"/>
      <c r="E576" s="74"/>
      <c r="F576" s="77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2.75" customHeight="1" x14ac:dyDescent="0.2">
      <c r="A577" s="74"/>
      <c r="B577" s="74"/>
      <c r="C577" s="74"/>
      <c r="D577" s="74"/>
      <c r="E577" s="74"/>
      <c r="F577" s="77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2.75" customHeight="1" x14ac:dyDescent="0.2">
      <c r="A578" s="74"/>
      <c r="B578" s="74"/>
      <c r="C578" s="74"/>
      <c r="D578" s="74"/>
      <c r="E578" s="74"/>
      <c r="F578" s="77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2.75" customHeight="1" x14ac:dyDescent="0.2">
      <c r="A579" s="74"/>
      <c r="B579" s="74"/>
      <c r="C579" s="74"/>
      <c r="D579" s="74"/>
      <c r="E579" s="74"/>
      <c r="F579" s="77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2.75" customHeight="1" x14ac:dyDescent="0.2">
      <c r="A580" s="74"/>
      <c r="B580" s="74"/>
      <c r="C580" s="74"/>
      <c r="D580" s="74"/>
      <c r="E580" s="74"/>
      <c r="F580" s="77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2.75" customHeight="1" x14ac:dyDescent="0.2">
      <c r="A581" s="74"/>
      <c r="B581" s="74"/>
      <c r="C581" s="74"/>
      <c r="D581" s="74"/>
      <c r="E581" s="74"/>
      <c r="F581" s="77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2.75" customHeight="1" x14ac:dyDescent="0.2">
      <c r="A582" s="74"/>
      <c r="B582" s="74"/>
      <c r="C582" s="74"/>
      <c r="D582" s="74"/>
      <c r="E582" s="74"/>
      <c r="F582" s="77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2.75" customHeight="1" x14ac:dyDescent="0.2">
      <c r="A583" s="74"/>
      <c r="B583" s="74"/>
      <c r="C583" s="74"/>
      <c r="D583" s="74"/>
      <c r="E583" s="74"/>
      <c r="F583" s="77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2.75" customHeight="1" x14ac:dyDescent="0.2">
      <c r="A584" s="74"/>
      <c r="B584" s="74"/>
      <c r="C584" s="74"/>
      <c r="D584" s="74"/>
      <c r="E584" s="74"/>
      <c r="F584" s="77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2.75" customHeight="1" x14ac:dyDescent="0.2">
      <c r="A585" s="74"/>
      <c r="B585" s="74"/>
      <c r="C585" s="74"/>
      <c r="D585" s="74"/>
      <c r="E585" s="74"/>
      <c r="F585" s="77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2.75" customHeight="1" x14ac:dyDescent="0.2">
      <c r="A586" s="74"/>
      <c r="B586" s="74"/>
      <c r="C586" s="74"/>
      <c r="D586" s="74"/>
      <c r="E586" s="74"/>
      <c r="F586" s="77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2.75" customHeight="1" x14ac:dyDescent="0.2">
      <c r="A587" s="74"/>
      <c r="B587" s="74"/>
      <c r="C587" s="74"/>
      <c r="D587" s="74"/>
      <c r="E587" s="74"/>
      <c r="F587" s="77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2.75" customHeight="1" x14ac:dyDescent="0.2">
      <c r="A588" s="74"/>
      <c r="B588" s="74"/>
      <c r="C588" s="74"/>
      <c r="D588" s="74"/>
      <c r="E588" s="74"/>
      <c r="F588" s="77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2.75" customHeight="1" x14ac:dyDescent="0.2">
      <c r="A589" s="74"/>
      <c r="B589" s="74"/>
      <c r="C589" s="74"/>
      <c r="D589" s="74"/>
      <c r="E589" s="74"/>
      <c r="F589" s="77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2.75" customHeight="1" x14ac:dyDescent="0.2">
      <c r="A590" s="74"/>
      <c r="B590" s="74"/>
      <c r="C590" s="74"/>
      <c r="D590" s="74"/>
      <c r="E590" s="74"/>
      <c r="F590" s="77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2.75" customHeight="1" x14ac:dyDescent="0.2">
      <c r="A591" s="74"/>
      <c r="B591" s="74"/>
      <c r="C591" s="74"/>
      <c r="D591" s="74"/>
      <c r="E591" s="74"/>
      <c r="F591" s="77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2.75" customHeight="1" x14ac:dyDescent="0.2">
      <c r="A592" s="74"/>
      <c r="B592" s="74"/>
      <c r="C592" s="74"/>
      <c r="D592" s="74"/>
      <c r="E592" s="74"/>
      <c r="F592" s="77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2.75" customHeight="1" x14ac:dyDescent="0.2">
      <c r="A593" s="74"/>
      <c r="B593" s="74"/>
      <c r="C593" s="74"/>
      <c r="D593" s="74"/>
      <c r="E593" s="74"/>
      <c r="F593" s="77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2.75" customHeight="1" x14ac:dyDescent="0.2">
      <c r="A594" s="74"/>
      <c r="B594" s="74"/>
      <c r="C594" s="74"/>
      <c r="D594" s="74"/>
      <c r="E594" s="74"/>
      <c r="F594" s="77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2.75" customHeight="1" x14ac:dyDescent="0.2">
      <c r="A595" s="74"/>
      <c r="B595" s="74"/>
      <c r="C595" s="74"/>
      <c r="D595" s="74"/>
      <c r="E595" s="74"/>
      <c r="F595" s="77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2.75" customHeight="1" x14ac:dyDescent="0.2">
      <c r="A596" s="74"/>
      <c r="B596" s="74"/>
      <c r="C596" s="74"/>
      <c r="D596" s="74"/>
      <c r="E596" s="74"/>
      <c r="F596" s="77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2.75" customHeight="1" x14ac:dyDescent="0.2">
      <c r="A597" s="74"/>
      <c r="B597" s="74"/>
      <c r="C597" s="74"/>
      <c r="D597" s="74"/>
      <c r="E597" s="74"/>
      <c r="F597" s="77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2.75" customHeight="1" x14ac:dyDescent="0.2">
      <c r="A598" s="74"/>
      <c r="B598" s="74"/>
      <c r="C598" s="74"/>
      <c r="D598" s="74"/>
      <c r="E598" s="74"/>
      <c r="F598" s="77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2.75" customHeight="1" x14ac:dyDescent="0.2">
      <c r="A599" s="74"/>
      <c r="B599" s="74"/>
      <c r="C599" s="74"/>
      <c r="D599" s="74"/>
      <c r="E599" s="74"/>
      <c r="F599" s="77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2.75" customHeight="1" x14ac:dyDescent="0.2">
      <c r="A600" s="74"/>
      <c r="B600" s="74"/>
      <c r="C600" s="74"/>
      <c r="D600" s="74"/>
      <c r="E600" s="74"/>
      <c r="F600" s="77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2.75" customHeight="1" x14ac:dyDescent="0.2">
      <c r="A601" s="74"/>
      <c r="B601" s="74"/>
      <c r="C601" s="74"/>
      <c r="D601" s="74"/>
      <c r="E601" s="74"/>
      <c r="F601" s="77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2.75" customHeight="1" x14ac:dyDescent="0.2">
      <c r="A602" s="74"/>
      <c r="B602" s="74"/>
      <c r="C602" s="74"/>
      <c r="D602" s="74"/>
      <c r="E602" s="74"/>
      <c r="F602" s="77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2.75" customHeight="1" x14ac:dyDescent="0.2">
      <c r="A603" s="74"/>
      <c r="B603" s="74"/>
      <c r="C603" s="74"/>
      <c r="D603" s="74"/>
      <c r="E603" s="74"/>
      <c r="F603" s="77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2.75" customHeight="1" x14ac:dyDescent="0.2">
      <c r="A604" s="74"/>
      <c r="B604" s="74"/>
      <c r="C604" s="74"/>
      <c r="D604" s="74"/>
      <c r="E604" s="74"/>
      <c r="F604" s="77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2.75" customHeight="1" x14ac:dyDescent="0.2">
      <c r="A605" s="74"/>
      <c r="B605" s="74"/>
      <c r="C605" s="74"/>
      <c r="D605" s="74"/>
      <c r="E605" s="74"/>
      <c r="F605" s="77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2.75" customHeight="1" x14ac:dyDescent="0.2">
      <c r="A606" s="74"/>
      <c r="B606" s="74"/>
      <c r="C606" s="74"/>
      <c r="D606" s="74"/>
      <c r="E606" s="74"/>
      <c r="F606" s="77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2.75" customHeight="1" x14ac:dyDescent="0.2">
      <c r="A607" s="74"/>
      <c r="B607" s="74"/>
      <c r="C607" s="74"/>
      <c r="D607" s="74"/>
      <c r="E607" s="74"/>
      <c r="F607" s="77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2.75" customHeight="1" x14ac:dyDescent="0.2">
      <c r="A608" s="74"/>
      <c r="B608" s="74"/>
      <c r="C608" s="74"/>
      <c r="D608" s="74"/>
      <c r="E608" s="74"/>
      <c r="F608" s="77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2.75" customHeight="1" x14ac:dyDescent="0.2">
      <c r="A609" s="74"/>
      <c r="B609" s="74"/>
      <c r="C609" s="74"/>
      <c r="D609" s="74"/>
      <c r="E609" s="74"/>
      <c r="F609" s="77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2.75" customHeight="1" x14ac:dyDescent="0.2">
      <c r="A610" s="74"/>
      <c r="B610" s="74"/>
      <c r="C610" s="74"/>
      <c r="D610" s="74"/>
      <c r="E610" s="74"/>
      <c r="F610" s="77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2.75" customHeight="1" x14ac:dyDescent="0.2">
      <c r="A611" s="74"/>
      <c r="B611" s="74"/>
      <c r="C611" s="74"/>
      <c r="D611" s="74"/>
      <c r="E611" s="74"/>
      <c r="F611" s="77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2.75" customHeight="1" x14ac:dyDescent="0.2">
      <c r="A612" s="74"/>
      <c r="B612" s="74"/>
      <c r="C612" s="74"/>
      <c r="D612" s="74"/>
      <c r="E612" s="74"/>
      <c r="F612" s="77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2.75" customHeight="1" x14ac:dyDescent="0.2">
      <c r="A613" s="74"/>
      <c r="B613" s="74"/>
      <c r="C613" s="74"/>
      <c r="D613" s="74"/>
      <c r="E613" s="74"/>
      <c r="F613" s="77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2.75" customHeight="1" x14ac:dyDescent="0.2">
      <c r="A614" s="74"/>
      <c r="B614" s="74"/>
      <c r="C614" s="74"/>
      <c r="D614" s="74"/>
      <c r="E614" s="74"/>
      <c r="F614" s="77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2.75" customHeight="1" x14ac:dyDescent="0.2">
      <c r="A615" s="74"/>
      <c r="B615" s="74"/>
      <c r="C615" s="74"/>
      <c r="D615" s="74"/>
      <c r="E615" s="74"/>
      <c r="F615" s="77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2.75" customHeight="1" x14ac:dyDescent="0.2">
      <c r="A616" s="74"/>
      <c r="B616" s="74"/>
      <c r="C616" s="74"/>
      <c r="D616" s="74"/>
      <c r="E616" s="74"/>
      <c r="F616" s="77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2.75" customHeight="1" x14ac:dyDescent="0.2">
      <c r="A617" s="74"/>
      <c r="B617" s="74"/>
      <c r="C617" s="74"/>
      <c r="D617" s="74"/>
      <c r="E617" s="74"/>
      <c r="F617" s="77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2.75" customHeight="1" x14ac:dyDescent="0.2">
      <c r="A618" s="74"/>
      <c r="B618" s="74"/>
      <c r="C618" s="74"/>
      <c r="D618" s="74"/>
      <c r="E618" s="74"/>
      <c r="F618" s="77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2.75" customHeight="1" x14ac:dyDescent="0.2">
      <c r="A619" s="74"/>
      <c r="B619" s="74"/>
      <c r="C619" s="74"/>
      <c r="D619" s="74"/>
      <c r="E619" s="74"/>
      <c r="F619" s="77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2.75" customHeight="1" x14ac:dyDescent="0.2">
      <c r="A620" s="74"/>
      <c r="B620" s="74"/>
      <c r="C620" s="74"/>
      <c r="D620" s="74"/>
      <c r="E620" s="74"/>
      <c r="F620" s="77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2.75" customHeight="1" x14ac:dyDescent="0.2">
      <c r="A621" s="74"/>
      <c r="B621" s="74"/>
      <c r="C621" s="74"/>
      <c r="D621" s="74"/>
      <c r="E621" s="74"/>
      <c r="F621" s="77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2.75" customHeight="1" x14ac:dyDescent="0.2">
      <c r="A622" s="74"/>
      <c r="B622" s="74"/>
      <c r="C622" s="74"/>
      <c r="D622" s="74"/>
      <c r="E622" s="74"/>
      <c r="F622" s="77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2.75" customHeight="1" x14ac:dyDescent="0.2">
      <c r="A623" s="74"/>
      <c r="B623" s="74"/>
      <c r="C623" s="74"/>
      <c r="D623" s="74"/>
      <c r="E623" s="74"/>
      <c r="F623" s="77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2.75" customHeight="1" x14ac:dyDescent="0.2">
      <c r="A624" s="74"/>
      <c r="B624" s="74"/>
      <c r="C624" s="74"/>
      <c r="D624" s="74"/>
      <c r="E624" s="74"/>
      <c r="F624" s="77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2.75" customHeight="1" x14ac:dyDescent="0.2">
      <c r="A625" s="74"/>
      <c r="B625" s="74"/>
      <c r="C625" s="74"/>
      <c r="D625" s="74"/>
      <c r="E625" s="74"/>
      <c r="F625" s="77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2.75" customHeight="1" x14ac:dyDescent="0.2">
      <c r="A626" s="74"/>
      <c r="B626" s="74"/>
      <c r="C626" s="74"/>
      <c r="D626" s="74"/>
      <c r="E626" s="74"/>
      <c r="F626" s="77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2.75" customHeight="1" x14ac:dyDescent="0.2">
      <c r="A627" s="74"/>
      <c r="B627" s="74"/>
      <c r="C627" s="74"/>
      <c r="D627" s="74"/>
      <c r="E627" s="74"/>
      <c r="F627" s="77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2.75" customHeight="1" x14ac:dyDescent="0.2">
      <c r="A628" s="74"/>
      <c r="B628" s="74"/>
      <c r="C628" s="74"/>
      <c r="D628" s="74"/>
      <c r="E628" s="74"/>
      <c r="F628" s="77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2.75" customHeight="1" x14ac:dyDescent="0.2">
      <c r="A629" s="74"/>
      <c r="B629" s="74"/>
      <c r="C629" s="74"/>
      <c r="D629" s="74"/>
      <c r="E629" s="74"/>
      <c r="F629" s="77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2.75" customHeight="1" x14ac:dyDescent="0.2">
      <c r="A630" s="74"/>
      <c r="B630" s="74"/>
      <c r="C630" s="74"/>
      <c r="D630" s="74"/>
      <c r="E630" s="74"/>
      <c r="F630" s="77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2.75" customHeight="1" x14ac:dyDescent="0.2">
      <c r="A631" s="74"/>
      <c r="B631" s="74"/>
      <c r="C631" s="74"/>
      <c r="D631" s="74"/>
      <c r="E631" s="74"/>
      <c r="F631" s="77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2.75" customHeight="1" x14ac:dyDescent="0.2">
      <c r="A632" s="74"/>
      <c r="B632" s="74"/>
      <c r="C632" s="74"/>
      <c r="D632" s="74"/>
      <c r="E632" s="74"/>
      <c r="F632" s="77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2.75" customHeight="1" x14ac:dyDescent="0.2">
      <c r="A633" s="74"/>
      <c r="B633" s="74"/>
      <c r="C633" s="74"/>
      <c r="D633" s="74"/>
      <c r="E633" s="74"/>
      <c r="F633" s="77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2.75" customHeight="1" x14ac:dyDescent="0.2">
      <c r="A634" s="74"/>
      <c r="B634" s="74"/>
      <c r="C634" s="74"/>
      <c r="D634" s="74"/>
      <c r="E634" s="74"/>
      <c r="F634" s="77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2.75" customHeight="1" x14ac:dyDescent="0.2">
      <c r="A635" s="74"/>
      <c r="B635" s="74"/>
      <c r="C635" s="74"/>
      <c r="D635" s="74"/>
      <c r="E635" s="74"/>
      <c r="F635" s="77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2.75" customHeight="1" x14ac:dyDescent="0.2">
      <c r="A636" s="74"/>
      <c r="B636" s="74"/>
      <c r="C636" s="74"/>
      <c r="D636" s="74"/>
      <c r="E636" s="74"/>
      <c r="F636" s="77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2.75" customHeight="1" x14ac:dyDescent="0.2">
      <c r="A637" s="74"/>
      <c r="B637" s="74"/>
      <c r="C637" s="74"/>
      <c r="D637" s="74"/>
      <c r="E637" s="74"/>
      <c r="F637" s="77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2.75" customHeight="1" x14ac:dyDescent="0.2">
      <c r="A638" s="74"/>
      <c r="B638" s="74"/>
      <c r="C638" s="74"/>
      <c r="D638" s="74"/>
      <c r="E638" s="74"/>
      <c r="F638" s="77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2.75" customHeight="1" x14ac:dyDescent="0.2">
      <c r="A639" s="74"/>
      <c r="B639" s="74"/>
      <c r="C639" s="74"/>
      <c r="D639" s="74"/>
      <c r="E639" s="74"/>
      <c r="F639" s="77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2.75" customHeight="1" x14ac:dyDescent="0.2">
      <c r="A640" s="74"/>
      <c r="B640" s="74"/>
      <c r="C640" s="74"/>
      <c r="D640" s="74"/>
      <c r="E640" s="74"/>
      <c r="F640" s="77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2.75" customHeight="1" x14ac:dyDescent="0.2">
      <c r="A641" s="74"/>
      <c r="B641" s="74"/>
      <c r="C641" s="74"/>
      <c r="D641" s="74"/>
      <c r="E641" s="74"/>
      <c r="F641" s="77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2.75" customHeight="1" x14ac:dyDescent="0.2">
      <c r="A642" s="74"/>
      <c r="B642" s="74"/>
      <c r="C642" s="74"/>
      <c r="D642" s="74"/>
      <c r="E642" s="74"/>
      <c r="F642" s="77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2.75" customHeight="1" x14ac:dyDescent="0.2">
      <c r="A643" s="74"/>
      <c r="B643" s="74"/>
      <c r="C643" s="74"/>
      <c r="D643" s="74"/>
      <c r="E643" s="74"/>
      <c r="F643" s="77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2.75" customHeight="1" x14ac:dyDescent="0.2">
      <c r="A644" s="74"/>
      <c r="B644" s="74"/>
      <c r="C644" s="74"/>
      <c r="D644" s="74"/>
      <c r="E644" s="74"/>
      <c r="F644" s="77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2.75" customHeight="1" x14ac:dyDescent="0.2">
      <c r="A645" s="74"/>
      <c r="B645" s="74"/>
      <c r="C645" s="74"/>
      <c r="D645" s="74"/>
      <c r="E645" s="74"/>
      <c r="F645" s="77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2.75" customHeight="1" x14ac:dyDescent="0.2">
      <c r="A646" s="74"/>
      <c r="B646" s="74"/>
      <c r="C646" s="74"/>
      <c r="D646" s="74"/>
      <c r="E646" s="74"/>
      <c r="F646" s="77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2.75" customHeight="1" x14ac:dyDescent="0.2">
      <c r="A647" s="74"/>
      <c r="B647" s="74"/>
      <c r="C647" s="74"/>
      <c r="D647" s="74"/>
      <c r="E647" s="74"/>
      <c r="F647" s="77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2.75" customHeight="1" x14ac:dyDescent="0.2">
      <c r="A648" s="74"/>
      <c r="B648" s="74"/>
      <c r="C648" s="74"/>
      <c r="D648" s="74"/>
      <c r="E648" s="74"/>
      <c r="F648" s="77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2.75" customHeight="1" x14ac:dyDescent="0.2">
      <c r="A649" s="74"/>
      <c r="B649" s="74"/>
      <c r="C649" s="74"/>
      <c r="D649" s="74"/>
      <c r="E649" s="74"/>
      <c r="F649" s="77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2.75" customHeight="1" x14ac:dyDescent="0.2">
      <c r="A650" s="74"/>
      <c r="B650" s="74"/>
      <c r="C650" s="74"/>
      <c r="D650" s="74"/>
      <c r="E650" s="74"/>
      <c r="F650" s="77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2.75" customHeight="1" x14ac:dyDescent="0.2">
      <c r="A651" s="74"/>
      <c r="B651" s="74"/>
      <c r="C651" s="74"/>
      <c r="D651" s="74"/>
      <c r="E651" s="74"/>
      <c r="F651" s="77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2.75" customHeight="1" x14ac:dyDescent="0.2">
      <c r="A652" s="74"/>
      <c r="B652" s="74"/>
      <c r="C652" s="74"/>
      <c r="D652" s="74"/>
      <c r="E652" s="74"/>
      <c r="F652" s="77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2.75" customHeight="1" x14ac:dyDescent="0.2">
      <c r="A653" s="74"/>
      <c r="B653" s="74"/>
      <c r="C653" s="74"/>
      <c r="D653" s="74"/>
      <c r="E653" s="74"/>
      <c r="F653" s="77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2.75" customHeight="1" x14ac:dyDescent="0.2">
      <c r="A654" s="74"/>
      <c r="B654" s="74"/>
      <c r="C654" s="74"/>
      <c r="D654" s="74"/>
      <c r="E654" s="74"/>
      <c r="F654" s="77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2.75" customHeight="1" x14ac:dyDescent="0.2">
      <c r="A655" s="74"/>
      <c r="B655" s="74"/>
      <c r="C655" s="74"/>
      <c r="D655" s="74"/>
      <c r="E655" s="74"/>
      <c r="F655" s="77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2.75" customHeight="1" x14ac:dyDescent="0.2">
      <c r="A656" s="74"/>
      <c r="B656" s="74"/>
      <c r="C656" s="74"/>
      <c r="D656" s="74"/>
      <c r="E656" s="74"/>
      <c r="F656" s="77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2.75" customHeight="1" x14ac:dyDescent="0.2">
      <c r="A657" s="74"/>
      <c r="B657" s="74"/>
      <c r="C657" s="74"/>
      <c r="D657" s="74"/>
      <c r="E657" s="74"/>
      <c r="F657" s="77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2.75" customHeight="1" x14ac:dyDescent="0.2">
      <c r="A658" s="74"/>
      <c r="B658" s="74"/>
      <c r="C658" s="74"/>
      <c r="D658" s="74"/>
      <c r="E658" s="74"/>
      <c r="F658" s="77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2.75" customHeight="1" x14ac:dyDescent="0.2">
      <c r="A659" s="74"/>
      <c r="B659" s="74"/>
      <c r="C659" s="74"/>
      <c r="D659" s="74"/>
      <c r="E659" s="74"/>
      <c r="F659" s="77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2.75" customHeight="1" x14ac:dyDescent="0.2">
      <c r="A660" s="74"/>
      <c r="B660" s="74"/>
      <c r="C660" s="74"/>
      <c r="D660" s="74"/>
      <c r="E660" s="74"/>
      <c r="F660" s="77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2.75" customHeight="1" x14ac:dyDescent="0.2">
      <c r="A661" s="74"/>
      <c r="B661" s="74"/>
      <c r="C661" s="74"/>
      <c r="D661" s="74"/>
      <c r="E661" s="74"/>
      <c r="F661" s="77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2.75" customHeight="1" x14ac:dyDescent="0.2">
      <c r="A662" s="74"/>
      <c r="B662" s="74"/>
      <c r="C662" s="74"/>
      <c r="D662" s="74"/>
      <c r="E662" s="74"/>
      <c r="F662" s="77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2.75" customHeight="1" x14ac:dyDescent="0.2">
      <c r="A663" s="74"/>
      <c r="B663" s="74"/>
      <c r="C663" s="74"/>
      <c r="D663" s="74"/>
      <c r="E663" s="74"/>
      <c r="F663" s="77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2.75" customHeight="1" x14ac:dyDescent="0.2">
      <c r="A664" s="74"/>
      <c r="B664" s="74"/>
      <c r="C664" s="74"/>
      <c r="D664" s="74"/>
      <c r="E664" s="74"/>
      <c r="F664" s="77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2.75" customHeight="1" x14ac:dyDescent="0.2">
      <c r="A665" s="74"/>
      <c r="B665" s="74"/>
      <c r="C665" s="74"/>
      <c r="D665" s="74"/>
      <c r="E665" s="74"/>
      <c r="F665" s="77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2.75" customHeight="1" x14ac:dyDescent="0.2">
      <c r="A666" s="74"/>
      <c r="B666" s="74"/>
      <c r="C666" s="74"/>
      <c r="D666" s="74"/>
      <c r="E666" s="74"/>
      <c r="F666" s="77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2.75" customHeight="1" x14ac:dyDescent="0.2">
      <c r="A667" s="74"/>
      <c r="B667" s="74"/>
      <c r="C667" s="74"/>
      <c r="D667" s="74"/>
      <c r="E667" s="74"/>
      <c r="F667" s="77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2.75" customHeight="1" x14ac:dyDescent="0.2">
      <c r="A668" s="74"/>
      <c r="B668" s="74"/>
      <c r="C668" s="74"/>
      <c r="D668" s="74"/>
      <c r="E668" s="74"/>
      <c r="F668" s="77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2.75" customHeight="1" x14ac:dyDescent="0.2">
      <c r="A669" s="74"/>
      <c r="B669" s="74"/>
      <c r="C669" s="74"/>
      <c r="D669" s="74"/>
      <c r="E669" s="74"/>
      <c r="F669" s="77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2.75" customHeight="1" x14ac:dyDescent="0.2">
      <c r="A670" s="74"/>
      <c r="B670" s="74"/>
      <c r="C670" s="74"/>
      <c r="D670" s="74"/>
      <c r="E670" s="74"/>
      <c r="F670" s="77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2.75" customHeight="1" x14ac:dyDescent="0.2">
      <c r="A671" s="74"/>
      <c r="B671" s="74"/>
      <c r="C671" s="74"/>
      <c r="D671" s="74"/>
      <c r="E671" s="74"/>
      <c r="F671" s="77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2.75" customHeight="1" x14ac:dyDescent="0.2">
      <c r="A672" s="74"/>
      <c r="B672" s="74"/>
      <c r="C672" s="74"/>
      <c r="D672" s="74"/>
      <c r="E672" s="74"/>
      <c r="F672" s="77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2.75" customHeight="1" x14ac:dyDescent="0.2">
      <c r="A673" s="74"/>
      <c r="B673" s="74"/>
      <c r="C673" s="74"/>
      <c r="D673" s="74"/>
      <c r="E673" s="74"/>
      <c r="F673" s="77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2.75" customHeight="1" x14ac:dyDescent="0.2">
      <c r="A674" s="74"/>
      <c r="B674" s="74"/>
      <c r="C674" s="74"/>
      <c r="D674" s="74"/>
      <c r="E674" s="74"/>
      <c r="F674" s="77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2.75" customHeight="1" x14ac:dyDescent="0.2">
      <c r="A675" s="74"/>
      <c r="B675" s="74"/>
      <c r="C675" s="74"/>
      <c r="D675" s="74"/>
      <c r="E675" s="74"/>
      <c r="F675" s="77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2.75" customHeight="1" x14ac:dyDescent="0.2">
      <c r="A676" s="74"/>
      <c r="B676" s="74"/>
      <c r="C676" s="74"/>
      <c r="D676" s="74"/>
      <c r="E676" s="74"/>
      <c r="F676" s="77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2.75" customHeight="1" x14ac:dyDescent="0.2">
      <c r="A677" s="74"/>
      <c r="B677" s="74"/>
      <c r="C677" s="74"/>
      <c r="D677" s="74"/>
      <c r="E677" s="74"/>
      <c r="F677" s="77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2.75" customHeight="1" x14ac:dyDescent="0.2">
      <c r="A678" s="74"/>
      <c r="B678" s="74"/>
      <c r="C678" s="74"/>
      <c r="D678" s="74"/>
      <c r="E678" s="74"/>
      <c r="F678" s="77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2.75" customHeight="1" x14ac:dyDescent="0.2">
      <c r="A679" s="74"/>
      <c r="B679" s="74"/>
      <c r="C679" s="74"/>
      <c r="D679" s="74"/>
      <c r="E679" s="74"/>
      <c r="F679" s="77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2.75" customHeight="1" x14ac:dyDescent="0.2">
      <c r="A680" s="74"/>
      <c r="B680" s="74"/>
      <c r="C680" s="74"/>
      <c r="D680" s="74"/>
      <c r="E680" s="74"/>
      <c r="F680" s="77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2.75" customHeight="1" x14ac:dyDescent="0.2">
      <c r="A681" s="74"/>
      <c r="B681" s="74"/>
      <c r="C681" s="74"/>
      <c r="D681" s="74"/>
      <c r="E681" s="74"/>
      <c r="F681" s="77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2.75" customHeight="1" x14ac:dyDescent="0.2">
      <c r="A682" s="74"/>
      <c r="B682" s="74"/>
      <c r="C682" s="74"/>
      <c r="D682" s="74"/>
      <c r="E682" s="74"/>
      <c r="F682" s="77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2.75" customHeight="1" x14ac:dyDescent="0.2">
      <c r="A683" s="74"/>
      <c r="B683" s="74"/>
      <c r="C683" s="74"/>
      <c r="D683" s="74"/>
      <c r="E683" s="74"/>
      <c r="F683" s="77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2.75" customHeight="1" x14ac:dyDescent="0.2">
      <c r="A684" s="74"/>
      <c r="B684" s="74"/>
      <c r="C684" s="74"/>
      <c r="D684" s="74"/>
      <c r="E684" s="74"/>
      <c r="F684" s="77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2.75" customHeight="1" x14ac:dyDescent="0.2">
      <c r="A685" s="74"/>
      <c r="B685" s="74"/>
      <c r="C685" s="74"/>
      <c r="D685" s="74"/>
      <c r="E685" s="74"/>
      <c r="F685" s="77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2.75" customHeight="1" x14ac:dyDescent="0.2">
      <c r="A686" s="74"/>
      <c r="B686" s="74"/>
      <c r="C686" s="74"/>
      <c r="D686" s="74"/>
      <c r="E686" s="74"/>
      <c r="F686" s="77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2.75" customHeight="1" x14ac:dyDescent="0.2">
      <c r="A687" s="74"/>
      <c r="B687" s="74"/>
      <c r="C687" s="74"/>
      <c r="D687" s="74"/>
      <c r="E687" s="74"/>
      <c r="F687" s="77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2.75" customHeight="1" x14ac:dyDescent="0.2">
      <c r="A688" s="74"/>
      <c r="B688" s="74"/>
      <c r="C688" s="74"/>
      <c r="D688" s="74"/>
      <c r="E688" s="74"/>
      <c r="F688" s="77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2.75" customHeight="1" x14ac:dyDescent="0.2">
      <c r="A689" s="74"/>
      <c r="B689" s="74"/>
      <c r="C689" s="74"/>
      <c r="D689" s="74"/>
      <c r="E689" s="74"/>
      <c r="F689" s="77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2.75" customHeight="1" x14ac:dyDescent="0.2">
      <c r="A690" s="74"/>
      <c r="B690" s="74"/>
      <c r="C690" s="74"/>
      <c r="D690" s="74"/>
      <c r="E690" s="74"/>
      <c r="F690" s="77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2.75" customHeight="1" x14ac:dyDescent="0.2">
      <c r="A691" s="74"/>
      <c r="B691" s="74"/>
      <c r="C691" s="74"/>
      <c r="D691" s="74"/>
      <c r="E691" s="74"/>
      <c r="F691" s="77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2.75" customHeight="1" x14ac:dyDescent="0.2">
      <c r="A692" s="74"/>
      <c r="B692" s="74"/>
      <c r="C692" s="74"/>
      <c r="D692" s="74"/>
      <c r="E692" s="74"/>
      <c r="F692" s="77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2.75" customHeight="1" x14ac:dyDescent="0.2">
      <c r="A693" s="74"/>
      <c r="B693" s="74"/>
      <c r="C693" s="74"/>
      <c r="D693" s="74"/>
      <c r="E693" s="74"/>
      <c r="F693" s="77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2.75" customHeight="1" x14ac:dyDescent="0.2">
      <c r="A694" s="74"/>
      <c r="B694" s="74"/>
      <c r="C694" s="74"/>
      <c r="D694" s="74"/>
      <c r="E694" s="74"/>
      <c r="F694" s="77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2.75" customHeight="1" x14ac:dyDescent="0.2">
      <c r="A695" s="74"/>
      <c r="B695" s="74"/>
      <c r="C695" s="74"/>
      <c r="D695" s="74"/>
      <c r="E695" s="74"/>
      <c r="F695" s="77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2.75" customHeight="1" x14ac:dyDescent="0.2">
      <c r="A696" s="74"/>
      <c r="B696" s="74"/>
      <c r="C696" s="74"/>
      <c r="D696" s="74"/>
      <c r="E696" s="74"/>
      <c r="F696" s="77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2.75" customHeight="1" x14ac:dyDescent="0.2">
      <c r="A697" s="74"/>
      <c r="B697" s="74"/>
      <c r="C697" s="74"/>
      <c r="D697" s="74"/>
      <c r="E697" s="74"/>
      <c r="F697" s="77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2.75" customHeight="1" x14ac:dyDescent="0.2">
      <c r="A698" s="74"/>
      <c r="B698" s="74"/>
      <c r="C698" s="74"/>
      <c r="D698" s="74"/>
      <c r="E698" s="74"/>
      <c r="F698" s="77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2.75" customHeight="1" x14ac:dyDescent="0.2">
      <c r="A699" s="74"/>
      <c r="B699" s="74"/>
      <c r="C699" s="74"/>
      <c r="D699" s="74"/>
      <c r="E699" s="74"/>
      <c r="F699" s="77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2.75" customHeight="1" x14ac:dyDescent="0.2">
      <c r="A700" s="74"/>
      <c r="B700" s="74"/>
      <c r="C700" s="74"/>
      <c r="D700" s="74"/>
      <c r="E700" s="74"/>
      <c r="F700" s="77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2.75" customHeight="1" x14ac:dyDescent="0.2">
      <c r="A701" s="74"/>
      <c r="B701" s="74"/>
      <c r="C701" s="74"/>
      <c r="D701" s="74"/>
      <c r="E701" s="74"/>
      <c r="F701" s="77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2.75" customHeight="1" x14ac:dyDescent="0.2">
      <c r="A702" s="74"/>
      <c r="B702" s="74"/>
      <c r="C702" s="74"/>
      <c r="D702" s="74"/>
      <c r="E702" s="74"/>
      <c r="F702" s="77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2.75" customHeight="1" x14ac:dyDescent="0.2">
      <c r="A703" s="74"/>
      <c r="B703" s="74"/>
      <c r="C703" s="74"/>
      <c r="D703" s="74"/>
      <c r="E703" s="74"/>
      <c r="F703" s="77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2.75" customHeight="1" x14ac:dyDescent="0.2">
      <c r="A704" s="74"/>
      <c r="B704" s="74"/>
      <c r="C704" s="74"/>
      <c r="D704" s="74"/>
      <c r="E704" s="74"/>
      <c r="F704" s="77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2.75" customHeight="1" x14ac:dyDescent="0.2">
      <c r="A705" s="74"/>
      <c r="B705" s="74"/>
      <c r="C705" s="74"/>
      <c r="D705" s="74"/>
      <c r="E705" s="74"/>
      <c r="F705" s="77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2.75" customHeight="1" x14ac:dyDescent="0.2">
      <c r="A706" s="74"/>
      <c r="B706" s="74"/>
      <c r="C706" s="74"/>
      <c r="D706" s="74"/>
      <c r="E706" s="74"/>
      <c r="F706" s="77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2.75" customHeight="1" x14ac:dyDescent="0.2">
      <c r="A707" s="74"/>
      <c r="B707" s="74"/>
      <c r="C707" s="74"/>
      <c r="D707" s="74"/>
      <c r="E707" s="74"/>
      <c r="F707" s="77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2.75" customHeight="1" x14ac:dyDescent="0.2">
      <c r="A708" s="74"/>
      <c r="B708" s="74"/>
      <c r="C708" s="74"/>
      <c r="D708" s="74"/>
      <c r="E708" s="74"/>
      <c r="F708" s="77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2.75" customHeight="1" x14ac:dyDescent="0.2">
      <c r="A709" s="74"/>
      <c r="B709" s="74"/>
      <c r="C709" s="74"/>
      <c r="D709" s="74"/>
      <c r="E709" s="74"/>
      <c r="F709" s="77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2.75" customHeight="1" x14ac:dyDescent="0.2">
      <c r="A710" s="74"/>
      <c r="B710" s="74"/>
      <c r="C710" s="74"/>
      <c r="D710" s="74"/>
      <c r="E710" s="74"/>
      <c r="F710" s="77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2.75" customHeight="1" x14ac:dyDescent="0.2">
      <c r="A711" s="74"/>
      <c r="B711" s="74"/>
      <c r="C711" s="74"/>
      <c r="D711" s="74"/>
      <c r="E711" s="74"/>
      <c r="F711" s="77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2.75" customHeight="1" x14ac:dyDescent="0.2">
      <c r="A712" s="74"/>
      <c r="B712" s="74"/>
      <c r="C712" s="74"/>
      <c r="D712" s="74"/>
      <c r="E712" s="74"/>
      <c r="F712" s="77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2.75" customHeight="1" x14ac:dyDescent="0.2">
      <c r="A713" s="74"/>
      <c r="B713" s="74"/>
      <c r="C713" s="74"/>
      <c r="D713" s="74"/>
      <c r="E713" s="74"/>
      <c r="F713" s="77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2.75" customHeight="1" x14ac:dyDescent="0.2">
      <c r="A714" s="74"/>
      <c r="B714" s="74"/>
      <c r="C714" s="74"/>
      <c r="D714" s="74"/>
      <c r="E714" s="74"/>
      <c r="F714" s="77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2.75" customHeight="1" x14ac:dyDescent="0.2">
      <c r="A715" s="74"/>
      <c r="B715" s="74"/>
      <c r="C715" s="74"/>
      <c r="D715" s="74"/>
      <c r="E715" s="74"/>
      <c r="F715" s="77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2.75" customHeight="1" x14ac:dyDescent="0.2">
      <c r="A716" s="74"/>
      <c r="B716" s="74"/>
      <c r="C716" s="74"/>
      <c r="D716" s="74"/>
      <c r="E716" s="74"/>
      <c r="F716" s="77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2.75" customHeight="1" x14ac:dyDescent="0.2">
      <c r="A717" s="74"/>
      <c r="B717" s="74"/>
      <c r="C717" s="74"/>
      <c r="D717" s="74"/>
      <c r="E717" s="74"/>
      <c r="F717" s="77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2.75" customHeight="1" x14ac:dyDescent="0.2">
      <c r="A718" s="74"/>
      <c r="B718" s="74"/>
      <c r="C718" s="74"/>
      <c r="D718" s="74"/>
      <c r="E718" s="74"/>
      <c r="F718" s="77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2.75" customHeight="1" x14ac:dyDescent="0.2">
      <c r="A719" s="74"/>
      <c r="B719" s="74"/>
      <c r="C719" s="74"/>
      <c r="D719" s="74"/>
      <c r="E719" s="74"/>
      <c r="F719" s="77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2.75" customHeight="1" x14ac:dyDescent="0.2">
      <c r="A720" s="74"/>
      <c r="B720" s="74"/>
      <c r="C720" s="74"/>
      <c r="D720" s="74"/>
      <c r="E720" s="74"/>
      <c r="F720" s="77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2.75" customHeight="1" x14ac:dyDescent="0.2">
      <c r="A721" s="74"/>
      <c r="B721" s="74"/>
      <c r="C721" s="74"/>
      <c r="D721" s="74"/>
      <c r="E721" s="74"/>
      <c r="F721" s="77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2.75" customHeight="1" x14ac:dyDescent="0.2">
      <c r="A722" s="74"/>
      <c r="B722" s="74"/>
      <c r="C722" s="74"/>
      <c r="D722" s="74"/>
      <c r="E722" s="74"/>
      <c r="F722" s="77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2.75" customHeight="1" x14ac:dyDescent="0.2">
      <c r="A723" s="74"/>
      <c r="B723" s="74"/>
      <c r="C723" s="74"/>
      <c r="D723" s="74"/>
      <c r="E723" s="74"/>
      <c r="F723" s="77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2.75" customHeight="1" x14ac:dyDescent="0.2">
      <c r="A724" s="74"/>
      <c r="B724" s="74"/>
      <c r="C724" s="74"/>
      <c r="D724" s="74"/>
      <c r="E724" s="74"/>
      <c r="F724" s="77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2.75" customHeight="1" x14ac:dyDescent="0.2">
      <c r="A725" s="74"/>
      <c r="B725" s="74"/>
      <c r="C725" s="74"/>
      <c r="D725" s="74"/>
      <c r="E725" s="74"/>
      <c r="F725" s="77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2.75" customHeight="1" x14ac:dyDescent="0.2">
      <c r="A726" s="74"/>
      <c r="B726" s="74"/>
      <c r="C726" s="74"/>
      <c r="D726" s="74"/>
      <c r="E726" s="74"/>
      <c r="F726" s="77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2.75" customHeight="1" x14ac:dyDescent="0.2">
      <c r="A727" s="74"/>
      <c r="B727" s="74"/>
      <c r="C727" s="74"/>
      <c r="D727" s="74"/>
      <c r="E727" s="74"/>
      <c r="F727" s="77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2.75" customHeight="1" x14ac:dyDescent="0.2">
      <c r="A728" s="74"/>
      <c r="B728" s="74"/>
      <c r="C728" s="74"/>
      <c r="D728" s="74"/>
      <c r="E728" s="74"/>
      <c r="F728" s="77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2.75" customHeight="1" x14ac:dyDescent="0.2">
      <c r="A729" s="74"/>
      <c r="B729" s="74"/>
      <c r="C729" s="74"/>
      <c r="D729" s="74"/>
      <c r="E729" s="74"/>
      <c r="F729" s="77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2.75" customHeight="1" x14ac:dyDescent="0.2">
      <c r="A730" s="74"/>
      <c r="B730" s="74"/>
      <c r="C730" s="74"/>
      <c r="D730" s="74"/>
      <c r="E730" s="74"/>
      <c r="F730" s="77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2.75" customHeight="1" x14ac:dyDescent="0.2">
      <c r="A731" s="74"/>
      <c r="B731" s="74"/>
      <c r="C731" s="74"/>
      <c r="D731" s="74"/>
      <c r="E731" s="74"/>
      <c r="F731" s="77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2.75" customHeight="1" x14ac:dyDescent="0.2">
      <c r="A732" s="74"/>
      <c r="B732" s="74"/>
      <c r="C732" s="74"/>
      <c r="D732" s="74"/>
      <c r="E732" s="74"/>
      <c r="F732" s="77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2.75" customHeight="1" x14ac:dyDescent="0.2">
      <c r="A733" s="74"/>
      <c r="B733" s="74"/>
      <c r="C733" s="74"/>
      <c r="D733" s="74"/>
      <c r="E733" s="74"/>
      <c r="F733" s="77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2.75" customHeight="1" x14ac:dyDescent="0.2">
      <c r="A734" s="74"/>
      <c r="B734" s="74"/>
      <c r="C734" s="74"/>
      <c r="D734" s="74"/>
      <c r="E734" s="74"/>
      <c r="F734" s="77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2.75" customHeight="1" x14ac:dyDescent="0.2">
      <c r="A735" s="74"/>
      <c r="B735" s="74"/>
      <c r="C735" s="74"/>
      <c r="D735" s="74"/>
      <c r="E735" s="74"/>
      <c r="F735" s="77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2.75" customHeight="1" x14ac:dyDescent="0.2">
      <c r="A736" s="74"/>
      <c r="B736" s="74"/>
      <c r="C736" s="74"/>
      <c r="D736" s="74"/>
      <c r="E736" s="74"/>
      <c r="F736" s="77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2.75" customHeight="1" x14ac:dyDescent="0.2">
      <c r="A737" s="74"/>
      <c r="B737" s="74"/>
      <c r="C737" s="74"/>
      <c r="D737" s="74"/>
      <c r="E737" s="74"/>
      <c r="F737" s="77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2.75" customHeight="1" x14ac:dyDescent="0.2">
      <c r="A738" s="74"/>
      <c r="B738" s="74"/>
      <c r="C738" s="74"/>
      <c r="D738" s="74"/>
      <c r="E738" s="74"/>
      <c r="F738" s="77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2.75" customHeight="1" x14ac:dyDescent="0.2">
      <c r="A739" s="74"/>
      <c r="B739" s="74"/>
      <c r="C739" s="74"/>
      <c r="D739" s="74"/>
      <c r="E739" s="74"/>
      <c r="F739" s="77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2.75" customHeight="1" x14ac:dyDescent="0.2">
      <c r="A740" s="74"/>
      <c r="B740" s="74"/>
      <c r="C740" s="74"/>
      <c r="D740" s="74"/>
      <c r="E740" s="74"/>
      <c r="F740" s="77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2.75" customHeight="1" x14ac:dyDescent="0.2">
      <c r="A741" s="74"/>
      <c r="B741" s="74"/>
      <c r="C741" s="74"/>
      <c r="D741" s="74"/>
      <c r="E741" s="74"/>
      <c r="F741" s="77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2.75" customHeight="1" x14ac:dyDescent="0.2">
      <c r="A742" s="74"/>
      <c r="B742" s="74"/>
      <c r="C742" s="74"/>
      <c r="D742" s="74"/>
      <c r="E742" s="74"/>
      <c r="F742" s="77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2.75" customHeight="1" x14ac:dyDescent="0.2">
      <c r="A743" s="74"/>
      <c r="B743" s="74"/>
      <c r="C743" s="74"/>
      <c r="D743" s="74"/>
      <c r="E743" s="74"/>
      <c r="F743" s="77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2.75" customHeight="1" x14ac:dyDescent="0.2">
      <c r="A744" s="74"/>
      <c r="B744" s="74"/>
      <c r="C744" s="74"/>
      <c r="D744" s="74"/>
      <c r="E744" s="74"/>
      <c r="F744" s="77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2.75" customHeight="1" x14ac:dyDescent="0.2">
      <c r="A745" s="74"/>
      <c r="B745" s="74"/>
      <c r="C745" s="74"/>
      <c r="D745" s="74"/>
      <c r="E745" s="74"/>
      <c r="F745" s="77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2.75" customHeight="1" x14ac:dyDescent="0.2">
      <c r="A746" s="74"/>
      <c r="B746" s="74"/>
      <c r="C746" s="74"/>
      <c r="D746" s="74"/>
      <c r="E746" s="74"/>
      <c r="F746" s="77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2.75" customHeight="1" x14ac:dyDescent="0.2">
      <c r="A747" s="74"/>
      <c r="B747" s="74"/>
      <c r="C747" s="74"/>
      <c r="D747" s="74"/>
      <c r="E747" s="74"/>
      <c r="F747" s="77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2.75" customHeight="1" x14ac:dyDescent="0.2">
      <c r="A748" s="74"/>
      <c r="B748" s="74"/>
      <c r="C748" s="74"/>
      <c r="D748" s="74"/>
      <c r="E748" s="74"/>
      <c r="F748" s="77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2.75" customHeight="1" x14ac:dyDescent="0.2">
      <c r="A749" s="74"/>
      <c r="B749" s="74"/>
      <c r="C749" s="74"/>
      <c r="D749" s="74"/>
      <c r="E749" s="74"/>
      <c r="F749" s="77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2.75" customHeight="1" x14ac:dyDescent="0.2">
      <c r="A750" s="74"/>
      <c r="B750" s="74"/>
      <c r="C750" s="74"/>
      <c r="D750" s="74"/>
      <c r="E750" s="74"/>
      <c r="F750" s="77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2.75" customHeight="1" x14ac:dyDescent="0.2">
      <c r="A751" s="74"/>
      <c r="B751" s="74"/>
      <c r="C751" s="74"/>
      <c r="D751" s="74"/>
      <c r="E751" s="74"/>
      <c r="F751" s="77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2.75" customHeight="1" x14ac:dyDescent="0.2">
      <c r="A752" s="74"/>
      <c r="B752" s="74"/>
      <c r="C752" s="74"/>
      <c r="D752" s="74"/>
      <c r="E752" s="74"/>
      <c r="F752" s="77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2.75" customHeight="1" x14ac:dyDescent="0.2">
      <c r="A753" s="74"/>
      <c r="B753" s="74"/>
      <c r="C753" s="74"/>
      <c r="D753" s="74"/>
      <c r="E753" s="74"/>
      <c r="F753" s="77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2.75" customHeight="1" x14ac:dyDescent="0.2">
      <c r="A754" s="74"/>
      <c r="B754" s="74"/>
      <c r="C754" s="74"/>
      <c r="D754" s="74"/>
      <c r="E754" s="74"/>
      <c r="F754" s="77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2.75" customHeight="1" x14ac:dyDescent="0.2">
      <c r="A755" s="74"/>
      <c r="B755" s="74"/>
      <c r="C755" s="74"/>
      <c r="D755" s="74"/>
      <c r="E755" s="74"/>
      <c r="F755" s="77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2.75" customHeight="1" x14ac:dyDescent="0.2">
      <c r="A756" s="74"/>
      <c r="B756" s="74"/>
      <c r="C756" s="74"/>
      <c r="D756" s="74"/>
      <c r="E756" s="74"/>
      <c r="F756" s="77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2.75" customHeight="1" x14ac:dyDescent="0.2">
      <c r="A757" s="74"/>
      <c r="B757" s="74"/>
      <c r="C757" s="74"/>
      <c r="D757" s="74"/>
      <c r="E757" s="74"/>
      <c r="F757" s="77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2.75" customHeight="1" x14ac:dyDescent="0.2">
      <c r="A758" s="74"/>
      <c r="B758" s="74"/>
      <c r="C758" s="74"/>
      <c r="D758" s="74"/>
      <c r="E758" s="74"/>
      <c r="F758" s="77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2.75" customHeight="1" x14ac:dyDescent="0.2">
      <c r="A759" s="74"/>
      <c r="B759" s="74"/>
      <c r="C759" s="74"/>
      <c r="D759" s="74"/>
      <c r="E759" s="74"/>
      <c r="F759" s="77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2.75" customHeight="1" x14ac:dyDescent="0.2">
      <c r="A760" s="74"/>
      <c r="B760" s="74"/>
      <c r="C760" s="74"/>
      <c r="D760" s="74"/>
      <c r="E760" s="74"/>
      <c r="F760" s="77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2.75" customHeight="1" x14ac:dyDescent="0.2">
      <c r="A761" s="74"/>
      <c r="B761" s="74"/>
      <c r="C761" s="74"/>
      <c r="D761" s="74"/>
      <c r="E761" s="74"/>
      <c r="F761" s="77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2.75" customHeight="1" x14ac:dyDescent="0.2">
      <c r="A762" s="74"/>
      <c r="B762" s="74"/>
      <c r="C762" s="74"/>
      <c r="D762" s="74"/>
      <c r="E762" s="74"/>
      <c r="F762" s="77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2.75" customHeight="1" x14ac:dyDescent="0.2">
      <c r="A763" s="74"/>
      <c r="B763" s="74"/>
      <c r="C763" s="74"/>
      <c r="D763" s="74"/>
      <c r="E763" s="74"/>
      <c r="F763" s="77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2.75" customHeight="1" x14ac:dyDescent="0.2">
      <c r="A764" s="74"/>
      <c r="B764" s="74"/>
      <c r="C764" s="74"/>
      <c r="D764" s="74"/>
      <c r="E764" s="74"/>
      <c r="F764" s="77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2.75" customHeight="1" x14ac:dyDescent="0.2">
      <c r="A765" s="74"/>
      <c r="B765" s="74"/>
      <c r="C765" s="74"/>
      <c r="D765" s="74"/>
      <c r="E765" s="74"/>
      <c r="F765" s="77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2.75" customHeight="1" x14ac:dyDescent="0.2">
      <c r="A766" s="74"/>
      <c r="B766" s="74"/>
      <c r="C766" s="74"/>
      <c r="D766" s="74"/>
      <c r="E766" s="74"/>
      <c r="F766" s="77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2.75" customHeight="1" x14ac:dyDescent="0.2">
      <c r="A767" s="74"/>
      <c r="B767" s="74"/>
      <c r="C767" s="74"/>
      <c r="D767" s="74"/>
      <c r="E767" s="74"/>
      <c r="F767" s="77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2.75" customHeight="1" x14ac:dyDescent="0.2">
      <c r="A768" s="74"/>
      <c r="B768" s="74"/>
      <c r="C768" s="74"/>
      <c r="D768" s="74"/>
      <c r="E768" s="74"/>
      <c r="F768" s="77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2.75" customHeight="1" x14ac:dyDescent="0.2">
      <c r="A769" s="74"/>
      <c r="B769" s="74"/>
      <c r="C769" s="74"/>
      <c r="D769" s="74"/>
      <c r="E769" s="74"/>
      <c r="F769" s="77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2.75" customHeight="1" x14ac:dyDescent="0.2">
      <c r="A770" s="74"/>
      <c r="B770" s="74"/>
      <c r="C770" s="74"/>
      <c r="D770" s="74"/>
      <c r="E770" s="74"/>
      <c r="F770" s="77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2.75" customHeight="1" x14ac:dyDescent="0.2">
      <c r="A771" s="74"/>
      <c r="B771" s="74"/>
      <c r="C771" s="74"/>
      <c r="D771" s="74"/>
      <c r="E771" s="74"/>
      <c r="F771" s="77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2.75" customHeight="1" x14ac:dyDescent="0.2">
      <c r="A772" s="74"/>
      <c r="B772" s="74"/>
      <c r="C772" s="74"/>
      <c r="D772" s="74"/>
      <c r="E772" s="74"/>
      <c r="F772" s="77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2.75" customHeight="1" x14ac:dyDescent="0.2">
      <c r="A773" s="74"/>
      <c r="B773" s="74"/>
      <c r="C773" s="74"/>
      <c r="D773" s="74"/>
      <c r="E773" s="74"/>
      <c r="F773" s="77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2.75" customHeight="1" x14ac:dyDescent="0.2">
      <c r="A774" s="74"/>
      <c r="B774" s="74"/>
      <c r="C774" s="74"/>
      <c r="D774" s="74"/>
      <c r="E774" s="74"/>
      <c r="F774" s="77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2.75" customHeight="1" x14ac:dyDescent="0.2">
      <c r="A775" s="74"/>
      <c r="B775" s="74"/>
      <c r="C775" s="74"/>
      <c r="D775" s="74"/>
      <c r="E775" s="74"/>
      <c r="F775" s="77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2.75" customHeight="1" x14ac:dyDescent="0.2">
      <c r="A776" s="74"/>
      <c r="B776" s="74"/>
      <c r="C776" s="74"/>
      <c r="D776" s="74"/>
      <c r="E776" s="74"/>
      <c r="F776" s="77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2.75" customHeight="1" x14ac:dyDescent="0.2">
      <c r="A777" s="74"/>
      <c r="B777" s="74"/>
      <c r="C777" s="74"/>
      <c r="D777" s="74"/>
      <c r="E777" s="74"/>
      <c r="F777" s="77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2.75" customHeight="1" x14ac:dyDescent="0.2">
      <c r="A778" s="74"/>
      <c r="B778" s="74"/>
      <c r="C778" s="74"/>
      <c r="D778" s="74"/>
      <c r="E778" s="74"/>
      <c r="F778" s="77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2.75" customHeight="1" x14ac:dyDescent="0.2">
      <c r="A779" s="74"/>
      <c r="B779" s="74"/>
      <c r="C779" s="74"/>
      <c r="D779" s="74"/>
      <c r="E779" s="74"/>
      <c r="F779" s="77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2.75" customHeight="1" x14ac:dyDescent="0.2">
      <c r="A780" s="74"/>
      <c r="B780" s="74"/>
      <c r="C780" s="74"/>
      <c r="D780" s="74"/>
      <c r="E780" s="74"/>
      <c r="F780" s="77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2.75" customHeight="1" x14ac:dyDescent="0.2">
      <c r="A781" s="74"/>
      <c r="B781" s="74"/>
      <c r="C781" s="74"/>
      <c r="D781" s="74"/>
      <c r="E781" s="74"/>
      <c r="F781" s="77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2.75" customHeight="1" x14ac:dyDescent="0.2">
      <c r="A782" s="74"/>
      <c r="B782" s="74"/>
      <c r="C782" s="74"/>
      <c r="D782" s="74"/>
      <c r="E782" s="74"/>
      <c r="F782" s="77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2.75" customHeight="1" x14ac:dyDescent="0.2">
      <c r="A783" s="74"/>
      <c r="B783" s="74"/>
      <c r="C783" s="74"/>
      <c r="D783" s="74"/>
      <c r="E783" s="74"/>
      <c r="F783" s="77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2.75" customHeight="1" x14ac:dyDescent="0.2">
      <c r="A784" s="74"/>
      <c r="B784" s="74"/>
      <c r="C784" s="74"/>
      <c r="D784" s="74"/>
      <c r="E784" s="74"/>
      <c r="F784" s="77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2.75" customHeight="1" x14ac:dyDescent="0.2">
      <c r="A785" s="74"/>
      <c r="B785" s="74"/>
      <c r="C785" s="74"/>
      <c r="D785" s="74"/>
      <c r="E785" s="74"/>
      <c r="F785" s="77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2.75" customHeight="1" x14ac:dyDescent="0.2">
      <c r="A786" s="74"/>
      <c r="B786" s="74"/>
      <c r="C786" s="74"/>
      <c r="D786" s="74"/>
      <c r="E786" s="74"/>
      <c r="F786" s="77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2.75" customHeight="1" x14ac:dyDescent="0.2">
      <c r="A787" s="74"/>
      <c r="B787" s="74"/>
      <c r="C787" s="74"/>
      <c r="D787" s="74"/>
      <c r="E787" s="74"/>
      <c r="F787" s="77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2.75" customHeight="1" x14ac:dyDescent="0.2">
      <c r="A788" s="74"/>
      <c r="B788" s="74"/>
      <c r="C788" s="74"/>
      <c r="D788" s="74"/>
      <c r="E788" s="74"/>
      <c r="F788" s="77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2.75" customHeight="1" x14ac:dyDescent="0.2">
      <c r="A789" s="74"/>
      <c r="B789" s="74"/>
      <c r="C789" s="74"/>
      <c r="D789" s="74"/>
      <c r="E789" s="74"/>
      <c r="F789" s="77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2.75" customHeight="1" x14ac:dyDescent="0.2">
      <c r="A790" s="74"/>
      <c r="B790" s="74"/>
      <c r="C790" s="74"/>
      <c r="D790" s="74"/>
      <c r="E790" s="74"/>
      <c r="F790" s="77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2.75" customHeight="1" x14ac:dyDescent="0.2">
      <c r="A791" s="74"/>
      <c r="B791" s="74"/>
      <c r="C791" s="74"/>
      <c r="D791" s="74"/>
      <c r="E791" s="74"/>
      <c r="F791" s="77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2.75" customHeight="1" x14ac:dyDescent="0.2">
      <c r="A792" s="74"/>
      <c r="B792" s="74"/>
      <c r="C792" s="74"/>
      <c r="D792" s="74"/>
      <c r="E792" s="74"/>
      <c r="F792" s="77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2.75" customHeight="1" x14ac:dyDescent="0.2">
      <c r="A793" s="74"/>
      <c r="B793" s="74"/>
      <c r="C793" s="74"/>
      <c r="D793" s="74"/>
      <c r="E793" s="74"/>
      <c r="F793" s="77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2.75" customHeight="1" x14ac:dyDescent="0.2">
      <c r="A794" s="74"/>
      <c r="B794" s="74"/>
      <c r="C794" s="74"/>
      <c r="D794" s="74"/>
      <c r="E794" s="74"/>
      <c r="F794" s="77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2.75" customHeight="1" x14ac:dyDescent="0.2">
      <c r="A795" s="74"/>
      <c r="B795" s="74"/>
      <c r="C795" s="74"/>
      <c r="D795" s="74"/>
      <c r="E795" s="74"/>
      <c r="F795" s="77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2.75" customHeight="1" x14ac:dyDescent="0.2">
      <c r="A796" s="74"/>
      <c r="B796" s="74"/>
      <c r="C796" s="74"/>
      <c r="D796" s="74"/>
      <c r="E796" s="74"/>
      <c r="F796" s="77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2.75" customHeight="1" x14ac:dyDescent="0.2">
      <c r="A797" s="74"/>
      <c r="B797" s="74"/>
      <c r="C797" s="74"/>
      <c r="D797" s="74"/>
      <c r="E797" s="74"/>
      <c r="F797" s="77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2.75" customHeight="1" x14ac:dyDescent="0.2">
      <c r="A798" s="74"/>
      <c r="B798" s="74"/>
      <c r="C798" s="74"/>
      <c r="D798" s="74"/>
      <c r="E798" s="74"/>
      <c r="F798" s="77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2.75" customHeight="1" x14ac:dyDescent="0.2">
      <c r="A799" s="74"/>
      <c r="B799" s="74"/>
      <c r="C799" s="74"/>
      <c r="D799" s="74"/>
      <c r="E799" s="74"/>
      <c r="F799" s="77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2.75" customHeight="1" x14ac:dyDescent="0.2">
      <c r="A800" s="74"/>
      <c r="B800" s="74"/>
      <c r="C800" s="74"/>
      <c r="D800" s="74"/>
      <c r="E800" s="74"/>
      <c r="F800" s="77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2.75" customHeight="1" x14ac:dyDescent="0.2">
      <c r="A801" s="74"/>
      <c r="B801" s="74"/>
      <c r="C801" s="74"/>
      <c r="D801" s="74"/>
      <c r="E801" s="74"/>
      <c r="F801" s="77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2.75" customHeight="1" x14ac:dyDescent="0.2">
      <c r="A802" s="74"/>
      <c r="B802" s="74"/>
      <c r="C802" s="74"/>
      <c r="D802" s="74"/>
      <c r="E802" s="74"/>
      <c r="F802" s="77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2.75" customHeight="1" x14ac:dyDescent="0.2">
      <c r="A803" s="74"/>
      <c r="B803" s="74"/>
      <c r="C803" s="74"/>
      <c r="D803" s="74"/>
      <c r="E803" s="74"/>
      <c r="F803" s="77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2.75" customHeight="1" x14ac:dyDescent="0.2">
      <c r="A804" s="74"/>
      <c r="B804" s="74"/>
      <c r="C804" s="74"/>
      <c r="D804" s="74"/>
      <c r="E804" s="74"/>
      <c r="F804" s="77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2.75" customHeight="1" x14ac:dyDescent="0.2">
      <c r="A805" s="74"/>
      <c r="B805" s="74"/>
      <c r="C805" s="74"/>
      <c r="D805" s="74"/>
      <c r="E805" s="74"/>
      <c r="F805" s="77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2.75" customHeight="1" x14ac:dyDescent="0.2">
      <c r="A806" s="74"/>
      <c r="B806" s="74"/>
      <c r="C806" s="74"/>
      <c r="D806" s="74"/>
      <c r="E806" s="74"/>
      <c r="F806" s="77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2.75" customHeight="1" x14ac:dyDescent="0.2">
      <c r="A807" s="74"/>
      <c r="B807" s="74"/>
      <c r="C807" s="74"/>
      <c r="D807" s="74"/>
      <c r="E807" s="74"/>
      <c r="F807" s="77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2.75" customHeight="1" x14ac:dyDescent="0.2">
      <c r="A808" s="74"/>
      <c r="B808" s="74"/>
      <c r="C808" s="74"/>
      <c r="D808" s="74"/>
      <c r="E808" s="74"/>
      <c r="F808" s="77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2.75" customHeight="1" x14ac:dyDescent="0.2">
      <c r="A809" s="74"/>
      <c r="B809" s="74"/>
      <c r="C809" s="74"/>
      <c r="D809" s="74"/>
      <c r="E809" s="74"/>
      <c r="F809" s="77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2.75" customHeight="1" x14ac:dyDescent="0.2">
      <c r="A810" s="74"/>
      <c r="B810" s="74"/>
      <c r="C810" s="74"/>
      <c r="D810" s="74"/>
      <c r="E810" s="74"/>
      <c r="F810" s="77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2.75" customHeight="1" x14ac:dyDescent="0.2">
      <c r="A811" s="74"/>
      <c r="B811" s="74"/>
      <c r="C811" s="74"/>
      <c r="D811" s="74"/>
      <c r="E811" s="74"/>
      <c r="F811" s="77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2.75" customHeight="1" x14ac:dyDescent="0.2">
      <c r="A812" s="74"/>
      <c r="B812" s="74"/>
      <c r="C812" s="74"/>
      <c r="D812" s="74"/>
      <c r="E812" s="74"/>
      <c r="F812" s="77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2.75" customHeight="1" x14ac:dyDescent="0.2">
      <c r="A813" s="74"/>
      <c r="B813" s="74"/>
      <c r="C813" s="74"/>
      <c r="D813" s="74"/>
      <c r="E813" s="74"/>
      <c r="F813" s="77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2.75" customHeight="1" x14ac:dyDescent="0.2">
      <c r="A814" s="74"/>
      <c r="B814" s="74"/>
      <c r="C814" s="74"/>
      <c r="D814" s="74"/>
      <c r="E814" s="74"/>
      <c r="F814" s="77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2.75" customHeight="1" x14ac:dyDescent="0.2">
      <c r="A815" s="74"/>
      <c r="B815" s="74"/>
      <c r="C815" s="74"/>
      <c r="D815" s="74"/>
      <c r="E815" s="74"/>
      <c r="F815" s="77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2.75" customHeight="1" x14ac:dyDescent="0.2">
      <c r="A816" s="74"/>
      <c r="B816" s="74"/>
      <c r="C816" s="74"/>
      <c r="D816" s="74"/>
      <c r="E816" s="74"/>
      <c r="F816" s="77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2.75" customHeight="1" x14ac:dyDescent="0.2">
      <c r="A817" s="74"/>
      <c r="B817" s="74"/>
      <c r="C817" s="74"/>
      <c r="D817" s="74"/>
      <c r="E817" s="74"/>
      <c r="F817" s="77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2.75" customHeight="1" x14ac:dyDescent="0.2">
      <c r="A818" s="74"/>
      <c r="B818" s="74"/>
      <c r="C818" s="74"/>
      <c r="D818" s="74"/>
      <c r="E818" s="74"/>
      <c r="F818" s="77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2.75" customHeight="1" x14ac:dyDescent="0.2">
      <c r="A819" s="74"/>
      <c r="B819" s="74"/>
      <c r="C819" s="74"/>
      <c r="D819" s="74"/>
      <c r="E819" s="74"/>
      <c r="F819" s="77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2.75" customHeight="1" x14ac:dyDescent="0.2">
      <c r="A820" s="74"/>
      <c r="B820" s="74"/>
      <c r="C820" s="74"/>
      <c r="D820" s="74"/>
      <c r="E820" s="74"/>
      <c r="F820" s="77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2.75" customHeight="1" x14ac:dyDescent="0.2">
      <c r="A821" s="74"/>
      <c r="B821" s="74"/>
      <c r="C821" s="74"/>
      <c r="D821" s="74"/>
      <c r="E821" s="74"/>
      <c r="F821" s="77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2.75" customHeight="1" x14ac:dyDescent="0.2">
      <c r="A822" s="74"/>
      <c r="B822" s="74"/>
      <c r="C822" s="74"/>
      <c r="D822" s="74"/>
      <c r="E822" s="74"/>
      <c r="F822" s="77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2.75" customHeight="1" x14ac:dyDescent="0.2">
      <c r="A823" s="74"/>
      <c r="B823" s="74"/>
      <c r="C823" s="74"/>
      <c r="D823" s="74"/>
      <c r="E823" s="74"/>
      <c r="F823" s="77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2.75" customHeight="1" x14ac:dyDescent="0.2">
      <c r="A824" s="74"/>
      <c r="B824" s="74"/>
      <c r="C824" s="74"/>
      <c r="D824" s="74"/>
      <c r="E824" s="74"/>
      <c r="F824" s="77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2.75" customHeight="1" x14ac:dyDescent="0.2">
      <c r="A825" s="74"/>
      <c r="B825" s="74"/>
      <c r="C825" s="74"/>
      <c r="D825" s="74"/>
      <c r="E825" s="74"/>
      <c r="F825" s="77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2.75" customHeight="1" x14ac:dyDescent="0.2">
      <c r="A826" s="74"/>
      <c r="B826" s="74"/>
      <c r="C826" s="74"/>
      <c r="D826" s="74"/>
      <c r="E826" s="74"/>
      <c r="F826" s="77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2.75" customHeight="1" x14ac:dyDescent="0.2">
      <c r="A827" s="74"/>
      <c r="B827" s="74"/>
      <c r="C827" s="74"/>
      <c r="D827" s="74"/>
      <c r="E827" s="74"/>
      <c r="F827" s="77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2.75" customHeight="1" x14ac:dyDescent="0.2">
      <c r="A828" s="74"/>
      <c r="B828" s="74"/>
      <c r="C828" s="74"/>
      <c r="D828" s="74"/>
      <c r="E828" s="74"/>
      <c r="F828" s="77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2.75" customHeight="1" x14ac:dyDescent="0.2">
      <c r="A829" s="74"/>
      <c r="B829" s="74"/>
      <c r="C829" s="74"/>
      <c r="D829" s="74"/>
      <c r="E829" s="74"/>
      <c r="F829" s="77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2.75" customHeight="1" x14ac:dyDescent="0.2">
      <c r="A830" s="74"/>
      <c r="B830" s="74"/>
      <c r="C830" s="74"/>
      <c r="D830" s="74"/>
      <c r="E830" s="74"/>
      <c r="F830" s="77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2.75" customHeight="1" x14ac:dyDescent="0.2">
      <c r="A831" s="74"/>
      <c r="B831" s="74"/>
      <c r="C831" s="74"/>
      <c r="D831" s="74"/>
      <c r="E831" s="74"/>
      <c r="F831" s="77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2.75" customHeight="1" x14ac:dyDescent="0.2">
      <c r="A832" s="74"/>
      <c r="B832" s="74"/>
      <c r="C832" s="74"/>
      <c r="D832" s="74"/>
      <c r="E832" s="74"/>
      <c r="F832" s="77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2.75" customHeight="1" x14ac:dyDescent="0.2">
      <c r="A833" s="74"/>
      <c r="B833" s="74"/>
      <c r="C833" s="74"/>
      <c r="D833" s="74"/>
      <c r="E833" s="74"/>
      <c r="F833" s="77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2.75" customHeight="1" x14ac:dyDescent="0.2">
      <c r="A834" s="74"/>
      <c r="B834" s="74"/>
      <c r="C834" s="74"/>
      <c r="D834" s="74"/>
      <c r="E834" s="74"/>
      <c r="F834" s="77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2.75" customHeight="1" x14ac:dyDescent="0.2">
      <c r="A835" s="74"/>
      <c r="B835" s="74"/>
      <c r="C835" s="74"/>
      <c r="D835" s="74"/>
      <c r="E835" s="74"/>
      <c r="F835" s="77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2.75" customHeight="1" x14ac:dyDescent="0.2">
      <c r="A836" s="74"/>
      <c r="B836" s="74"/>
      <c r="C836" s="74"/>
      <c r="D836" s="74"/>
      <c r="E836" s="74"/>
      <c r="F836" s="77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2.75" customHeight="1" x14ac:dyDescent="0.2">
      <c r="A837" s="74"/>
      <c r="B837" s="74"/>
      <c r="C837" s="74"/>
      <c r="D837" s="74"/>
      <c r="E837" s="74"/>
      <c r="F837" s="77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2.75" customHeight="1" x14ac:dyDescent="0.2">
      <c r="A838" s="74"/>
      <c r="B838" s="74"/>
      <c r="C838" s="74"/>
      <c r="D838" s="74"/>
      <c r="E838" s="74"/>
      <c r="F838" s="77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2.75" customHeight="1" x14ac:dyDescent="0.2">
      <c r="A839" s="74"/>
      <c r="B839" s="74"/>
      <c r="C839" s="74"/>
      <c r="D839" s="74"/>
      <c r="E839" s="74"/>
      <c r="F839" s="77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2.75" customHeight="1" x14ac:dyDescent="0.2">
      <c r="A840" s="74"/>
      <c r="B840" s="74"/>
      <c r="C840" s="74"/>
      <c r="D840" s="74"/>
      <c r="E840" s="74"/>
      <c r="F840" s="77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2.75" customHeight="1" x14ac:dyDescent="0.2">
      <c r="A841" s="74"/>
      <c r="B841" s="74"/>
      <c r="C841" s="74"/>
      <c r="D841" s="74"/>
      <c r="E841" s="74"/>
      <c r="F841" s="77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2.75" customHeight="1" x14ac:dyDescent="0.2">
      <c r="A842" s="74"/>
      <c r="B842" s="74"/>
      <c r="C842" s="74"/>
      <c r="D842" s="74"/>
      <c r="E842" s="74"/>
      <c r="F842" s="77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2.75" customHeight="1" x14ac:dyDescent="0.2">
      <c r="A843" s="74"/>
      <c r="B843" s="74"/>
      <c r="C843" s="74"/>
      <c r="D843" s="74"/>
      <c r="E843" s="74"/>
      <c r="F843" s="77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2.75" customHeight="1" x14ac:dyDescent="0.2">
      <c r="A844" s="74"/>
      <c r="B844" s="74"/>
      <c r="C844" s="74"/>
      <c r="D844" s="74"/>
      <c r="E844" s="74"/>
      <c r="F844" s="77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2.75" customHeight="1" x14ac:dyDescent="0.2">
      <c r="A845" s="74"/>
      <c r="B845" s="74"/>
      <c r="C845" s="74"/>
      <c r="D845" s="74"/>
      <c r="E845" s="74"/>
      <c r="F845" s="77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2.75" customHeight="1" x14ac:dyDescent="0.2">
      <c r="A846" s="74"/>
      <c r="B846" s="74"/>
      <c r="C846" s="74"/>
      <c r="D846" s="74"/>
      <c r="E846" s="74"/>
      <c r="F846" s="77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2.75" customHeight="1" x14ac:dyDescent="0.2">
      <c r="A847" s="74"/>
      <c r="B847" s="74"/>
      <c r="C847" s="74"/>
      <c r="D847" s="74"/>
      <c r="E847" s="74"/>
      <c r="F847" s="77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2.75" customHeight="1" x14ac:dyDescent="0.2">
      <c r="A848" s="74"/>
      <c r="B848" s="74"/>
      <c r="C848" s="74"/>
      <c r="D848" s="74"/>
      <c r="E848" s="74"/>
      <c r="F848" s="77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2.75" customHeight="1" x14ac:dyDescent="0.2">
      <c r="A849" s="74"/>
      <c r="B849" s="74"/>
      <c r="C849" s="74"/>
      <c r="D849" s="74"/>
      <c r="E849" s="74"/>
      <c r="F849" s="77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2.75" customHeight="1" x14ac:dyDescent="0.2">
      <c r="A850" s="74"/>
      <c r="B850" s="74"/>
      <c r="C850" s="74"/>
      <c r="D850" s="74"/>
      <c r="E850" s="74"/>
      <c r="F850" s="77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2.75" customHeight="1" x14ac:dyDescent="0.2">
      <c r="A851" s="74"/>
      <c r="B851" s="74"/>
      <c r="C851" s="74"/>
      <c r="D851" s="74"/>
      <c r="E851" s="74"/>
      <c r="F851" s="77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2.75" customHeight="1" x14ac:dyDescent="0.2">
      <c r="A852" s="74"/>
      <c r="B852" s="74"/>
      <c r="C852" s="74"/>
      <c r="D852" s="74"/>
      <c r="E852" s="74"/>
      <c r="F852" s="77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2.75" customHeight="1" x14ac:dyDescent="0.2">
      <c r="A853" s="74"/>
      <c r="B853" s="74"/>
      <c r="C853" s="74"/>
      <c r="D853" s="74"/>
      <c r="E853" s="74"/>
      <c r="F853" s="77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2.75" customHeight="1" x14ac:dyDescent="0.2">
      <c r="A854" s="74"/>
      <c r="B854" s="74"/>
      <c r="C854" s="74"/>
      <c r="D854" s="74"/>
      <c r="E854" s="74"/>
      <c r="F854" s="77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2.75" customHeight="1" x14ac:dyDescent="0.2">
      <c r="A855" s="74"/>
      <c r="B855" s="74"/>
      <c r="C855" s="74"/>
      <c r="D855" s="74"/>
      <c r="E855" s="74"/>
      <c r="F855" s="77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2.75" customHeight="1" x14ac:dyDescent="0.2">
      <c r="A856" s="74"/>
      <c r="B856" s="74"/>
      <c r="C856" s="74"/>
      <c r="D856" s="74"/>
      <c r="E856" s="74"/>
      <c r="F856" s="77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2.75" customHeight="1" x14ac:dyDescent="0.2">
      <c r="A857" s="74"/>
      <c r="B857" s="74"/>
      <c r="C857" s="74"/>
      <c r="D857" s="74"/>
      <c r="E857" s="74"/>
      <c r="F857" s="77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2.75" customHeight="1" x14ac:dyDescent="0.2">
      <c r="A858" s="74"/>
      <c r="B858" s="74"/>
      <c r="C858" s="74"/>
      <c r="D858" s="74"/>
      <c r="E858" s="74"/>
      <c r="F858" s="77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2.75" customHeight="1" x14ac:dyDescent="0.2">
      <c r="A859" s="74"/>
      <c r="B859" s="74"/>
      <c r="C859" s="74"/>
      <c r="D859" s="74"/>
      <c r="E859" s="74"/>
      <c r="F859" s="77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2.75" customHeight="1" x14ac:dyDescent="0.2">
      <c r="A860" s="74"/>
      <c r="B860" s="74"/>
      <c r="C860" s="74"/>
      <c r="D860" s="74"/>
      <c r="E860" s="74"/>
      <c r="F860" s="77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2.75" customHeight="1" x14ac:dyDescent="0.2">
      <c r="A861" s="74"/>
      <c r="B861" s="74"/>
      <c r="C861" s="74"/>
      <c r="D861" s="74"/>
      <c r="E861" s="74"/>
      <c r="F861" s="77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2.75" customHeight="1" x14ac:dyDescent="0.2">
      <c r="A862" s="74"/>
      <c r="B862" s="74"/>
      <c r="C862" s="74"/>
      <c r="D862" s="74"/>
      <c r="E862" s="74"/>
      <c r="F862" s="77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2.75" customHeight="1" x14ac:dyDescent="0.2">
      <c r="A863" s="74"/>
      <c r="B863" s="74"/>
      <c r="C863" s="74"/>
      <c r="D863" s="74"/>
      <c r="E863" s="74"/>
      <c r="F863" s="77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2.75" customHeight="1" x14ac:dyDescent="0.2">
      <c r="A864" s="74"/>
      <c r="B864" s="74"/>
      <c r="C864" s="74"/>
      <c r="D864" s="74"/>
      <c r="E864" s="74"/>
      <c r="F864" s="77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2.75" customHeight="1" x14ac:dyDescent="0.2">
      <c r="A865" s="74"/>
      <c r="B865" s="74"/>
      <c r="C865" s="74"/>
      <c r="D865" s="74"/>
      <c r="E865" s="74"/>
      <c r="F865" s="77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2.75" customHeight="1" x14ac:dyDescent="0.2">
      <c r="A866" s="74"/>
      <c r="B866" s="74"/>
      <c r="C866" s="74"/>
      <c r="D866" s="74"/>
      <c r="E866" s="74"/>
      <c r="F866" s="77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2.75" customHeight="1" x14ac:dyDescent="0.2">
      <c r="A867" s="74"/>
      <c r="B867" s="74"/>
      <c r="C867" s="74"/>
      <c r="D867" s="74"/>
      <c r="E867" s="74"/>
      <c r="F867" s="77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2.75" customHeight="1" x14ac:dyDescent="0.2">
      <c r="A868" s="74"/>
      <c r="B868" s="74"/>
      <c r="C868" s="74"/>
      <c r="D868" s="74"/>
      <c r="E868" s="74"/>
      <c r="F868" s="77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2.75" customHeight="1" x14ac:dyDescent="0.2">
      <c r="A869" s="74"/>
      <c r="B869" s="74"/>
      <c r="C869" s="74"/>
      <c r="D869" s="74"/>
      <c r="E869" s="74"/>
      <c r="F869" s="77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2.75" customHeight="1" x14ac:dyDescent="0.2">
      <c r="A870" s="74"/>
      <c r="B870" s="74"/>
      <c r="C870" s="74"/>
      <c r="D870" s="74"/>
      <c r="E870" s="74"/>
      <c r="F870" s="77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2.75" customHeight="1" x14ac:dyDescent="0.2">
      <c r="A871" s="74"/>
      <c r="B871" s="74"/>
      <c r="C871" s="74"/>
      <c r="D871" s="74"/>
      <c r="E871" s="74"/>
      <c r="F871" s="77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2.75" customHeight="1" x14ac:dyDescent="0.2">
      <c r="A872" s="74"/>
      <c r="B872" s="74"/>
      <c r="C872" s="74"/>
      <c r="D872" s="74"/>
      <c r="E872" s="74"/>
      <c r="F872" s="77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2.75" customHeight="1" x14ac:dyDescent="0.2">
      <c r="A873" s="74"/>
      <c r="B873" s="74"/>
      <c r="C873" s="74"/>
      <c r="D873" s="74"/>
      <c r="E873" s="74"/>
      <c r="F873" s="77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2.75" customHeight="1" x14ac:dyDescent="0.2">
      <c r="A874" s="74"/>
      <c r="B874" s="74"/>
      <c r="C874" s="74"/>
      <c r="D874" s="74"/>
      <c r="E874" s="74"/>
      <c r="F874" s="77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2.75" customHeight="1" x14ac:dyDescent="0.2">
      <c r="A875" s="74"/>
      <c r="B875" s="74"/>
      <c r="C875" s="74"/>
      <c r="D875" s="74"/>
      <c r="E875" s="74"/>
      <c r="F875" s="77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2.75" customHeight="1" x14ac:dyDescent="0.2">
      <c r="A876" s="74"/>
      <c r="B876" s="74"/>
      <c r="C876" s="74"/>
      <c r="D876" s="74"/>
      <c r="E876" s="74"/>
      <c r="F876" s="77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2.75" customHeight="1" x14ac:dyDescent="0.2">
      <c r="A877" s="74"/>
      <c r="B877" s="74"/>
      <c r="C877" s="74"/>
      <c r="D877" s="74"/>
      <c r="E877" s="74"/>
      <c r="F877" s="77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2.75" customHeight="1" x14ac:dyDescent="0.2">
      <c r="A878" s="74"/>
      <c r="B878" s="74"/>
      <c r="C878" s="74"/>
      <c r="D878" s="74"/>
      <c r="E878" s="74"/>
      <c r="F878" s="77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2.75" customHeight="1" x14ac:dyDescent="0.2">
      <c r="A879" s="74"/>
      <c r="B879" s="74"/>
      <c r="C879" s="74"/>
      <c r="D879" s="74"/>
      <c r="E879" s="74"/>
      <c r="F879" s="77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2.75" customHeight="1" x14ac:dyDescent="0.2">
      <c r="A880" s="74"/>
      <c r="B880" s="74"/>
      <c r="C880" s="74"/>
      <c r="D880" s="74"/>
      <c r="E880" s="74"/>
      <c r="F880" s="77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2.75" customHeight="1" x14ac:dyDescent="0.2">
      <c r="A881" s="74"/>
      <c r="B881" s="74"/>
      <c r="C881" s="74"/>
      <c r="D881" s="74"/>
      <c r="E881" s="74"/>
      <c r="F881" s="77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2.75" customHeight="1" x14ac:dyDescent="0.2">
      <c r="A882" s="74"/>
      <c r="B882" s="74"/>
      <c r="C882" s="74"/>
      <c r="D882" s="74"/>
      <c r="E882" s="74"/>
      <c r="F882" s="77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2.75" customHeight="1" x14ac:dyDescent="0.2">
      <c r="A883" s="74"/>
      <c r="B883" s="74"/>
      <c r="C883" s="74"/>
      <c r="D883" s="74"/>
      <c r="E883" s="74"/>
      <c r="F883" s="77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2.75" customHeight="1" x14ac:dyDescent="0.2">
      <c r="A884" s="74"/>
      <c r="B884" s="74"/>
      <c r="C884" s="74"/>
      <c r="D884" s="74"/>
      <c r="E884" s="74"/>
      <c r="F884" s="77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2.75" customHeight="1" x14ac:dyDescent="0.2">
      <c r="A885" s="74"/>
      <c r="B885" s="74"/>
      <c r="C885" s="74"/>
      <c r="D885" s="74"/>
      <c r="E885" s="74"/>
      <c r="F885" s="77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2.75" customHeight="1" x14ac:dyDescent="0.2">
      <c r="A886" s="74"/>
      <c r="B886" s="74"/>
      <c r="C886" s="74"/>
      <c r="D886" s="74"/>
      <c r="E886" s="74"/>
      <c r="F886" s="77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2.75" customHeight="1" x14ac:dyDescent="0.2">
      <c r="A887" s="74"/>
      <c r="B887" s="74"/>
      <c r="C887" s="74"/>
      <c r="D887" s="74"/>
      <c r="E887" s="74"/>
      <c r="F887" s="77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2.75" customHeight="1" x14ac:dyDescent="0.2">
      <c r="A888" s="74"/>
      <c r="B888" s="74"/>
      <c r="C888" s="74"/>
      <c r="D888" s="74"/>
      <c r="E888" s="74"/>
      <c r="F888" s="77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2.75" customHeight="1" x14ac:dyDescent="0.2">
      <c r="A889" s="74"/>
      <c r="B889" s="74"/>
      <c r="C889" s="74"/>
      <c r="D889" s="74"/>
      <c r="E889" s="74"/>
      <c r="F889" s="77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2.75" customHeight="1" x14ac:dyDescent="0.2">
      <c r="A890" s="74"/>
      <c r="B890" s="74"/>
      <c r="C890" s="74"/>
      <c r="D890" s="74"/>
      <c r="E890" s="74"/>
      <c r="F890" s="77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2.75" customHeight="1" x14ac:dyDescent="0.2">
      <c r="A891" s="74"/>
      <c r="B891" s="74"/>
      <c r="C891" s="74"/>
      <c r="D891" s="74"/>
      <c r="E891" s="74"/>
      <c r="F891" s="77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2.75" customHeight="1" x14ac:dyDescent="0.2">
      <c r="A892" s="74"/>
      <c r="B892" s="74"/>
      <c r="C892" s="74"/>
      <c r="D892" s="74"/>
      <c r="E892" s="74"/>
      <c r="F892" s="77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2.75" customHeight="1" x14ac:dyDescent="0.2">
      <c r="A893" s="74"/>
      <c r="B893" s="74"/>
      <c r="C893" s="74"/>
      <c r="D893" s="74"/>
      <c r="E893" s="74"/>
      <c r="F893" s="77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2.75" customHeight="1" x14ac:dyDescent="0.2">
      <c r="A894" s="74"/>
      <c r="B894" s="74"/>
      <c r="C894" s="74"/>
      <c r="D894" s="74"/>
      <c r="E894" s="74"/>
      <c r="F894" s="77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2.75" customHeight="1" x14ac:dyDescent="0.2">
      <c r="A895" s="74"/>
      <c r="B895" s="74"/>
      <c r="C895" s="74"/>
      <c r="D895" s="74"/>
      <c r="E895" s="74"/>
      <c r="F895" s="77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2.75" customHeight="1" x14ac:dyDescent="0.2">
      <c r="A896" s="74"/>
      <c r="B896" s="74"/>
      <c r="C896" s="74"/>
      <c r="D896" s="74"/>
      <c r="E896" s="74"/>
      <c r="F896" s="77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2.75" customHeight="1" x14ac:dyDescent="0.2">
      <c r="A897" s="74"/>
      <c r="B897" s="74"/>
      <c r="C897" s="74"/>
      <c r="D897" s="74"/>
      <c r="E897" s="74"/>
      <c r="F897" s="77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2.75" customHeight="1" x14ac:dyDescent="0.2">
      <c r="A898" s="74"/>
      <c r="B898" s="74"/>
      <c r="C898" s="74"/>
      <c r="D898" s="74"/>
      <c r="E898" s="74"/>
      <c r="F898" s="77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2.75" customHeight="1" x14ac:dyDescent="0.2">
      <c r="A899" s="74"/>
      <c r="B899" s="74"/>
      <c r="C899" s="74"/>
      <c r="D899" s="74"/>
      <c r="E899" s="74"/>
      <c r="F899" s="77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2.75" customHeight="1" x14ac:dyDescent="0.2">
      <c r="A900" s="74"/>
      <c r="B900" s="74"/>
      <c r="C900" s="74"/>
      <c r="D900" s="74"/>
      <c r="E900" s="74"/>
      <c r="F900" s="77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2.75" customHeight="1" x14ac:dyDescent="0.2">
      <c r="A901" s="74"/>
      <c r="B901" s="74"/>
      <c r="C901" s="74"/>
      <c r="D901" s="74"/>
      <c r="E901" s="74"/>
      <c r="F901" s="77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2.75" customHeight="1" x14ac:dyDescent="0.2">
      <c r="A902" s="74"/>
      <c r="B902" s="74"/>
      <c r="C902" s="74"/>
      <c r="D902" s="74"/>
      <c r="E902" s="74"/>
      <c r="F902" s="77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2.75" customHeight="1" x14ac:dyDescent="0.2">
      <c r="A903" s="74"/>
      <c r="B903" s="74"/>
      <c r="C903" s="74"/>
      <c r="D903" s="74"/>
      <c r="E903" s="74"/>
      <c r="F903" s="77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2.75" customHeight="1" x14ac:dyDescent="0.2">
      <c r="A904" s="74"/>
      <c r="B904" s="74"/>
      <c r="C904" s="74"/>
      <c r="D904" s="74"/>
      <c r="E904" s="74"/>
      <c r="F904" s="77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2.75" customHeight="1" x14ac:dyDescent="0.2">
      <c r="A905" s="74"/>
      <c r="B905" s="74"/>
      <c r="C905" s="74"/>
      <c r="D905" s="74"/>
      <c r="E905" s="74"/>
      <c r="F905" s="77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2.75" customHeight="1" x14ac:dyDescent="0.2">
      <c r="A906" s="74"/>
      <c r="B906" s="74"/>
      <c r="C906" s="74"/>
      <c r="D906" s="74"/>
      <c r="E906" s="74"/>
      <c r="F906" s="77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2.75" customHeight="1" x14ac:dyDescent="0.2">
      <c r="A907" s="74"/>
      <c r="B907" s="74"/>
      <c r="C907" s="74"/>
      <c r="D907" s="74"/>
      <c r="E907" s="74"/>
      <c r="F907" s="77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2.75" customHeight="1" x14ac:dyDescent="0.2">
      <c r="A908" s="74"/>
      <c r="B908" s="74"/>
      <c r="C908" s="74"/>
      <c r="D908" s="74"/>
      <c r="E908" s="74"/>
      <c r="F908" s="77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2.75" customHeight="1" x14ac:dyDescent="0.2">
      <c r="A909" s="74"/>
      <c r="B909" s="74"/>
      <c r="C909" s="74"/>
      <c r="D909" s="74"/>
      <c r="E909" s="74"/>
      <c r="F909" s="77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2.75" customHeight="1" x14ac:dyDescent="0.2">
      <c r="A910" s="74"/>
      <c r="B910" s="74"/>
      <c r="C910" s="74"/>
      <c r="D910" s="74"/>
      <c r="E910" s="74"/>
      <c r="F910" s="77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2.75" customHeight="1" x14ac:dyDescent="0.2">
      <c r="A911" s="74"/>
      <c r="B911" s="74"/>
      <c r="C911" s="74"/>
      <c r="D911" s="74"/>
      <c r="E911" s="74"/>
      <c r="F911" s="77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2.75" customHeight="1" x14ac:dyDescent="0.2">
      <c r="A912" s="74"/>
      <c r="B912" s="74"/>
      <c r="C912" s="74"/>
      <c r="D912" s="74"/>
      <c r="E912" s="74"/>
      <c r="F912" s="77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2.75" customHeight="1" x14ac:dyDescent="0.2">
      <c r="A913" s="74"/>
      <c r="B913" s="74"/>
      <c r="C913" s="74"/>
      <c r="D913" s="74"/>
      <c r="E913" s="74"/>
      <c r="F913" s="77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2.75" customHeight="1" x14ac:dyDescent="0.2">
      <c r="A914" s="74"/>
      <c r="B914" s="74"/>
      <c r="C914" s="74"/>
      <c r="D914" s="74"/>
      <c r="E914" s="74"/>
      <c r="F914" s="77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2.75" customHeight="1" x14ac:dyDescent="0.2">
      <c r="A915" s="74"/>
      <c r="B915" s="74"/>
      <c r="C915" s="74"/>
      <c r="D915" s="74"/>
      <c r="E915" s="74"/>
      <c r="F915" s="77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2.75" customHeight="1" x14ac:dyDescent="0.2">
      <c r="A916" s="74"/>
      <c r="B916" s="74"/>
      <c r="C916" s="74"/>
      <c r="D916" s="74"/>
      <c r="E916" s="74"/>
      <c r="F916" s="77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2.75" customHeight="1" x14ac:dyDescent="0.2">
      <c r="A917" s="74"/>
      <c r="B917" s="74"/>
      <c r="C917" s="74"/>
      <c r="D917" s="74"/>
      <c r="E917" s="74"/>
      <c r="F917" s="77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2.75" customHeight="1" x14ac:dyDescent="0.2">
      <c r="A918" s="74"/>
      <c r="B918" s="74"/>
      <c r="C918" s="74"/>
      <c r="D918" s="74"/>
      <c r="E918" s="74"/>
      <c r="F918" s="77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2.75" customHeight="1" x14ac:dyDescent="0.2">
      <c r="A919" s="74"/>
      <c r="B919" s="74"/>
      <c r="C919" s="74"/>
      <c r="D919" s="74"/>
      <c r="E919" s="74"/>
      <c r="F919" s="77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2.75" customHeight="1" x14ac:dyDescent="0.2">
      <c r="A920" s="74"/>
      <c r="B920" s="74"/>
      <c r="C920" s="74"/>
      <c r="D920" s="74"/>
      <c r="E920" s="74"/>
      <c r="F920" s="77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2.75" customHeight="1" x14ac:dyDescent="0.2">
      <c r="A921" s="74"/>
      <c r="B921" s="74"/>
      <c r="C921" s="74"/>
      <c r="D921" s="74"/>
      <c r="E921" s="74"/>
      <c r="F921" s="77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2.75" customHeight="1" x14ac:dyDescent="0.2">
      <c r="A922" s="74"/>
      <c r="B922" s="74"/>
      <c r="C922" s="74"/>
      <c r="D922" s="74"/>
      <c r="E922" s="74"/>
      <c r="F922" s="77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2.75" customHeight="1" x14ac:dyDescent="0.2">
      <c r="A923" s="74"/>
      <c r="B923" s="74"/>
      <c r="C923" s="74"/>
      <c r="D923" s="74"/>
      <c r="E923" s="74"/>
      <c r="F923" s="77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2.75" customHeight="1" x14ac:dyDescent="0.2">
      <c r="A924" s="74"/>
      <c r="B924" s="74"/>
      <c r="C924" s="74"/>
      <c r="D924" s="74"/>
      <c r="E924" s="74"/>
      <c r="F924" s="77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2.75" customHeight="1" x14ac:dyDescent="0.2">
      <c r="A925" s="74"/>
      <c r="B925" s="74"/>
      <c r="C925" s="74"/>
      <c r="D925" s="74"/>
      <c r="E925" s="74"/>
      <c r="F925" s="77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2.75" customHeight="1" x14ac:dyDescent="0.2">
      <c r="A926" s="74"/>
      <c r="B926" s="74"/>
      <c r="C926" s="74"/>
      <c r="D926" s="74"/>
      <c r="E926" s="74"/>
      <c r="F926" s="77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2.75" customHeight="1" x14ac:dyDescent="0.2">
      <c r="A927" s="74"/>
      <c r="B927" s="74"/>
      <c r="C927" s="74"/>
      <c r="D927" s="74"/>
      <c r="E927" s="74"/>
      <c r="F927" s="77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2.75" customHeight="1" x14ac:dyDescent="0.2">
      <c r="A928" s="74"/>
      <c r="B928" s="74"/>
      <c r="C928" s="74"/>
      <c r="D928" s="74"/>
      <c r="E928" s="74"/>
      <c r="F928" s="77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2.75" customHeight="1" x14ac:dyDescent="0.2">
      <c r="A929" s="74"/>
      <c r="B929" s="74"/>
      <c r="C929" s="74"/>
      <c r="D929" s="74"/>
      <c r="E929" s="74"/>
      <c r="F929" s="77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2.75" customHeight="1" x14ac:dyDescent="0.2">
      <c r="A930" s="74"/>
      <c r="B930" s="74"/>
      <c r="C930" s="74"/>
      <c r="D930" s="74"/>
      <c r="E930" s="74"/>
      <c r="F930" s="77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2.75" customHeight="1" x14ac:dyDescent="0.2">
      <c r="A931" s="74"/>
      <c r="B931" s="74"/>
      <c r="C931" s="74"/>
      <c r="D931" s="74"/>
      <c r="E931" s="74"/>
      <c r="F931" s="77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2.75" customHeight="1" x14ac:dyDescent="0.2">
      <c r="A932" s="74"/>
      <c r="B932" s="74"/>
      <c r="C932" s="74"/>
      <c r="D932" s="74"/>
      <c r="E932" s="74"/>
      <c r="F932" s="77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2.75" customHeight="1" x14ac:dyDescent="0.2">
      <c r="A933" s="74"/>
      <c r="B933" s="74"/>
      <c r="C933" s="74"/>
      <c r="D933" s="74"/>
      <c r="E933" s="74"/>
      <c r="F933" s="77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2.75" customHeight="1" x14ac:dyDescent="0.2">
      <c r="A934" s="74"/>
      <c r="B934" s="74"/>
      <c r="C934" s="74"/>
      <c r="D934" s="74"/>
      <c r="E934" s="74"/>
      <c r="F934" s="77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2.75" customHeight="1" x14ac:dyDescent="0.2">
      <c r="A935" s="74"/>
      <c r="B935" s="74"/>
      <c r="C935" s="74"/>
      <c r="D935" s="74"/>
      <c r="E935" s="74"/>
      <c r="F935" s="77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2.75" customHeight="1" x14ac:dyDescent="0.2">
      <c r="A936" s="74"/>
      <c r="B936" s="74"/>
      <c r="C936" s="74"/>
      <c r="D936" s="74"/>
      <c r="E936" s="74"/>
      <c r="F936" s="77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2.75" customHeight="1" x14ac:dyDescent="0.2">
      <c r="A937" s="74"/>
      <c r="B937" s="74"/>
      <c r="C937" s="74"/>
      <c r="D937" s="74"/>
      <c r="E937" s="74"/>
      <c r="F937" s="77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2.75" customHeight="1" x14ac:dyDescent="0.2">
      <c r="A938" s="74"/>
      <c r="B938" s="74"/>
      <c r="C938" s="74"/>
      <c r="D938" s="74"/>
      <c r="E938" s="74"/>
      <c r="F938" s="77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2.75" customHeight="1" x14ac:dyDescent="0.2">
      <c r="A939" s="74"/>
      <c r="B939" s="74"/>
      <c r="C939" s="74"/>
      <c r="D939" s="74"/>
      <c r="E939" s="74"/>
      <c r="F939" s="77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2.75" customHeight="1" x14ac:dyDescent="0.2">
      <c r="A940" s="74"/>
      <c r="B940" s="74"/>
      <c r="C940" s="74"/>
      <c r="D940" s="74"/>
      <c r="E940" s="74"/>
      <c r="F940" s="77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2.75" customHeight="1" x14ac:dyDescent="0.2">
      <c r="A941" s="74"/>
      <c r="B941" s="74"/>
      <c r="C941" s="74"/>
      <c r="D941" s="74"/>
      <c r="E941" s="74"/>
      <c r="F941" s="77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2.75" customHeight="1" x14ac:dyDescent="0.2">
      <c r="A942" s="74"/>
      <c r="B942" s="74"/>
      <c r="C942" s="74"/>
      <c r="D942" s="74"/>
      <c r="E942" s="74"/>
      <c r="F942" s="77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2.75" customHeight="1" x14ac:dyDescent="0.2">
      <c r="A943" s="74"/>
      <c r="B943" s="74"/>
      <c r="C943" s="74"/>
      <c r="D943" s="74"/>
      <c r="E943" s="74"/>
      <c r="F943" s="77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2.75" customHeight="1" x14ac:dyDescent="0.2">
      <c r="A944" s="74"/>
      <c r="B944" s="74"/>
      <c r="C944" s="74"/>
      <c r="D944" s="74"/>
      <c r="E944" s="74"/>
      <c r="F944" s="77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2.75" customHeight="1" x14ac:dyDescent="0.2">
      <c r="A945" s="74"/>
      <c r="B945" s="74"/>
      <c r="C945" s="74"/>
      <c r="D945" s="74"/>
      <c r="E945" s="74"/>
      <c r="F945" s="77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2.75" customHeight="1" x14ac:dyDescent="0.2">
      <c r="A946" s="74"/>
      <c r="B946" s="74"/>
      <c r="C946" s="74"/>
      <c r="D946" s="74"/>
      <c r="E946" s="74"/>
      <c r="F946" s="77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2.75" customHeight="1" x14ac:dyDescent="0.2">
      <c r="A947" s="74"/>
      <c r="B947" s="74"/>
      <c r="C947" s="74"/>
      <c r="D947" s="74"/>
      <c r="E947" s="74"/>
      <c r="F947" s="77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2.75" customHeight="1" x14ac:dyDescent="0.2">
      <c r="A948" s="74"/>
      <c r="B948" s="74"/>
      <c r="C948" s="74"/>
      <c r="D948" s="74"/>
      <c r="E948" s="74"/>
      <c r="F948" s="77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2.75" customHeight="1" x14ac:dyDescent="0.2">
      <c r="A949" s="74"/>
      <c r="B949" s="74"/>
      <c r="C949" s="74"/>
      <c r="D949" s="74"/>
      <c r="E949" s="74"/>
      <c r="F949" s="77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2.75" customHeight="1" x14ac:dyDescent="0.2">
      <c r="A950" s="74"/>
      <c r="B950" s="74"/>
      <c r="C950" s="74"/>
      <c r="D950" s="74"/>
      <c r="E950" s="74"/>
      <c r="F950" s="77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2.75" customHeight="1" x14ac:dyDescent="0.2">
      <c r="A951" s="74"/>
      <c r="B951" s="74"/>
      <c r="C951" s="74"/>
      <c r="D951" s="74"/>
      <c r="E951" s="74"/>
      <c r="F951" s="77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2.75" customHeight="1" x14ac:dyDescent="0.2">
      <c r="A952" s="74"/>
      <c r="B952" s="74"/>
      <c r="C952" s="74"/>
      <c r="D952" s="74"/>
      <c r="E952" s="74"/>
      <c r="F952" s="77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2.75" customHeight="1" x14ac:dyDescent="0.2">
      <c r="A953" s="74"/>
      <c r="B953" s="74"/>
      <c r="C953" s="74"/>
      <c r="D953" s="74"/>
      <c r="E953" s="74"/>
      <c r="F953" s="77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2.75" customHeight="1" x14ac:dyDescent="0.2">
      <c r="A954" s="74"/>
      <c r="B954" s="74"/>
      <c r="C954" s="74"/>
      <c r="D954" s="74"/>
      <c r="E954" s="74"/>
      <c r="F954" s="77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2.75" customHeight="1" x14ac:dyDescent="0.2">
      <c r="A955" s="74"/>
      <c r="B955" s="74"/>
      <c r="C955" s="74"/>
      <c r="D955" s="74"/>
      <c r="E955" s="74"/>
      <c r="F955" s="77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2.75" customHeight="1" x14ac:dyDescent="0.2">
      <c r="A956" s="74"/>
      <c r="B956" s="74"/>
      <c r="C956" s="74"/>
      <c r="D956" s="74"/>
      <c r="E956" s="74"/>
      <c r="F956" s="77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2.75" customHeight="1" x14ac:dyDescent="0.2">
      <c r="A957" s="74"/>
      <c r="B957" s="74"/>
      <c r="C957" s="74"/>
      <c r="D957" s="74"/>
      <c r="E957" s="74"/>
      <c r="F957" s="77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2.75" customHeight="1" x14ac:dyDescent="0.2">
      <c r="A958" s="74"/>
      <c r="B958" s="74"/>
      <c r="C958" s="74"/>
      <c r="D958" s="74"/>
      <c r="E958" s="74"/>
      <c r="F958" s="77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2.75" customHeight="1" x14ac:dyDescent="0.2">
      <c r="A959" s="74"/>
      <c r="B959" s="74"/>
      <c r="C959" s="74"/>
      <c r="D959" s="74"/>
      <c r="E959" s="74"/>
      <c r="F959" s="77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2.75" customHeight="1" x14ac:dyDescent="0.2">
      <c r="A960" s="74"/>
      <c r="B960" s="74"/>
      <c r="C960" s="74"/>
      <c r="D960" s="74"/>
      <c r="E960" s="74"/>
      <c r="F960" s="77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2.75" customHeight="1" x14ac:dyDescent="0.2">
      <c r="A961" s="74"/>
      <c r="B961" s="74"/>
      <c r="C961" s="74"/>
      <c r="D961" s="74"/>
      <c r="E961" s="74"/>
      <c r="F961" s="77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2.75" customHeight="1" x14ac:dyDescent="0.2">
      <c r="A962" s="74"/>
      <c r="B962" s="74"/>
      <c r="C962" s="74"/>
      <c r="D962" s="74"/>
      <c r="E962" s="74"/>
      <c r="F962" s="77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2.75" customHeight="1" x14ac:dyDescent="0.2">
      <c r="A963" s="74"/>
      <c r="B963" s="74"/>
      <c r="C963" s="74"/>
      <c r="D963" s="74"/>
      <c r="E963" s="74"/>
      <c r="F963" s="77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2.75" customHeight="1" x14ac:dyDescent="0.2">
      <c r="A964" s="74"/>
      <c r="B964" s="74"/>
      <c r="C964" s="74"/>
      <c r="D964" s="74"/>
      <c r="E964" s="74"/>
      <c r="F964" s="77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2.75" customHeight="1" x14ac:dyDescent="0.2">
      <c r="A965" s="74"/>
      <c r="B965" s="74"/>
      <c r="C965" s="74"/>
      <c r="D965" s="74"/>
      <c r="E965" s="74"/>
      <c r="F965" s="77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2.75" customHeight="1" x14ac:dyDescent="0.2">
      <c r="A966" s="74"/>
      <c r="B966" s="74"/>
      <c r="C966" s="74"/>
      <c r="D966" s="74"/>
      <c r="E966" s="74"/>
      <c r="F966" s="77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2.75" customHeight="1" x14ac:dyDescent="0.2">
      <c r="A967" s="74"/>
      <c r="B967" s="74"/>
      <c r="C967" s="74"/>
      <c r="D967" s="74"/>
      <c r="E967" s="74"/>
      <c r="F967" s="77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2.75" customHeight="1" x14ac:dyDescent="0.2">
      <c r="A968" s="74"/>
      <c r="B968" s="74"/>
      <c r="C968" s="74"/>
      <c r="D968" s="74"/>
      <c r="E968" s="74"/>
      <c r="F968" s="77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2.75" customHeight="1" x14ac:dyDescent="0.2">
      <c r="A969" s="74"/>
      <c r="B969" s="74"/>
      <c r="C969" s="74"/>
      <c r="D969" s="74"/>
      <c r="E969" s="74"/>
      <c r="F969" s="77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2.75" customHeight="1" x14ac:dyDescent="0.2">
      <c r="A970" s="74"/>
      <c r="B970" s="74"/>
      <c r="C970" s="74"/>
      <c r="D970" s="74"/>
      <c r="E970" s="74"/>
      <c r="F970" s="77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2.75" customHeight="1" x14ac:dyDescent="0.2">
      <c r="A971" s="74"/>
      <c r="B971" s="74"/>
      <c r="C971" s="74"/>
      <c r="D971" s="74"/>
      <c r="E971" s="74"/>
      <c r="F971" s="77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2.75" customHeight="1" x14ac:dyDescent="0.2">
      <c r="A972" s="74"/>
      <c r="B972" s="74"/>
      <c r="C972" s="74"/>
      <c r="D972" s="74"/>
      <c r="E972" s="74"/>
      <c r="F972" s="77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2.75" customHeight="1" x14ac:dyDescent="0.2">
      <c r="A973" s="74"/>
      <c r="B973" s="74"/>
      <c r="C973" s="74"/>
      <c r="D973" s="74"/>
      <c r="E973" s="74"/>
      <c r="F973" s="77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2.75" customHeight="1" x14ac:dyDescent="0.2">
      <c r="A974" s="74"/>
      <c r="B974" s="74"/>
      <c r="C974" s="74"/>
      <c r="D974" s="74"/>
      <c r="E974" s="74"/>
      <c r="F974" s="77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2.75" customHeight="1" x14ac:dyDescent="0.2">
      <c r="A975" s="74"/>
      <c r="B975" s="74"/>
      <c r="C975" s="74"/>
      <c r="D975" s="74"/>
      <c r="E975" s="74"/>
      <c r="F975" s="77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2.75" customHeight="1" x14ac:dyDescent="0.2">
      <c r="A976" s="74"/>
      <c r="B976" s="74"/>
      <c r="C976" s="74"/>
      <c r="D976" s="74"/>
      <c r="E976" s="74"/>
      <c r="F976" s="77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2.75" customHeight="1" x14ac:dyDescent="0.2">
      <c r="A977" s="74"/>
      <c r="B977" s="74"/>
      <c r="C977" s="74"/>
      <c r="D977" s="74"/>
      <c r="E977" s="74"/>
      <c r="F977" s="77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2.75" customHeight="1" x14ac:dyDescent="0.2">
      <c r="A978" s="74"/>
      <c r="B978" s="74"/>
      <c r="C978" s="74"/>
      <c r="D978" s="74"/>
      <c r="E978" s="74"/>
      <c r="F978" s="77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2.75" customHeight="1" x14ac:dyDescent="0.2">
      <c r="A979" s="74"/>
      <c r="B979" s="74"/>
      <c r="C979" s="74"/>
      <c r="D979" s="74"/>
      <c r="E979" s="74"/>
      <c r="F979" s="77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2.75" customHeight="1" x14ac:dyDescent="0.2">
      <c r="A980" s="74"/>
      <c r="B980" s="74"/>
      <c r="C980" s="74"/>
      <c r="D980" s="74"/>
      <c r="E980" s="74"/>
      <c r="F980" s="77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2.75" customHeight="1" x14ac:dyDescent="0.2">
      <c r="A981" s="74"/>
      <c r="B981" s="74"/>
      <c r="C981" s="74"/>
      <c r="D981" s="74"/>
      <c r="E981" s="74"/>
      <c r="F981" s="77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2.75" customHeight="1" x14ac:dyDescent="0.2">
      <c r="A982" s="74"/>
      <c r="B982" s="74"/>
      <c r="C982" s="74"/>
      <c r="D982" s="74"/>
      <c r="E982" s="74"/>
      <c r="F982" s="77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2.75" customHeight="1" x14ac:dyDescent="0.2">
      <c r="A983" s="74"/>
      <c r="B983" s="74"/>
      <c r="C983" s="74"/>
      <c r="D983" s="74"/>
      <c r="E983" s="74"/>
      <c r="F983" s="77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2.75" customHeight="1" x14ac:dyDescent="0.2">
      <c r="A984" s="74"/>
      <c r="B984" s="74"/>
      <c r="C984" s="74"/>
      <c r="D984" s="74"/>
      <c r="E984" s="74"/>
      <c r="F984" s="77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2.75" customHeight="1" x14ac:dyDescent="0.2">
      <c r="A985" s="74"/>
      <c r="B985" s="74"/>
      <c r="C985" s="74"/>
      <c r="D985" s="74"/>
      <c r="E985" s="74"/>
      <c r="F985" s="77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2.75" customHeight="1" x14ac:dyDescent="0.2">
      <c r="A986" s="74"/>
      <c r="B986" s="74"/>
      <c r="C986" s="74"/>
      <c r="D986" s="74"/>
      <c r="E986" s="74"/>
      <c r="F986" s="77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2.75" customHeight="1" x14ac:dyDescent="0.2">
      <c r="A987" s="74"/>
      <c r="B987" s="74"/>
      <c r="C987" s="74"/>
      <c r="D987" s="74"/>
      <c r="E987" s="74"/>
      <c r="F987" s="77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2.75" customHeight="1" x14ac:dyDescent="0.2">
      <c r="A988" s="74"/>
      <c r="B988" s="74"/>
      <c r="C988" s="74"/>
      <c r="D988" s="74"/>
      <c r="E988" s="74"/>
      <c r="F988" s="77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2.75" customHeight="1" x14ac:dyDescent="0.2">
      <c r="A989" s="74"/>
      <c r="B989" s="74"/>
      <c r="C989" s="74"/>
      <c r="D989" s="74"/>
      <c r="E989" s="74"/>
      <c r="F989" s="77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2.75" customHeight="1" x14ac:dyDescent="0.2">
      <c r="A990" s="74"/>
      <c r="B990" s="74"/>
      <c r="C990" s="74"/>
      <c r="D990" s="74"/>
      <c r="E990" s="74"/>
      <c r="F990" s="77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2.75" customHeight="1" x14ac:dyDescent="0.2">
      <c r="A991" s="74"/>
      <c r="B991" s="74"/>
      <c r="C991" s="74"/>
      <c r="D991" s="74"/>
      <c r="E991" s="74"/>
      <c r="F991" s="77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2.75" customHeight="1" x14ac:dyDescent="0.2">
      <c r="A992" s="74"/>
      <c r="B992" s="74"/>
      <c r="C992" s="74"/>
      <c r="D992" s="74"/>
      <c r="E992" s="74"/>
      <c r="F992" s="77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2.75" customHeight="1" x14ac:dyDescent="0.2">
      <c r="A993" s="74"/>
      <c r="B993" s="74"/>
      <c r="C993" s="74"/>
      <c r="D993" s="74"/>
      <c r="E993" s="74"/>
      <c r="F993" s="77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2.75" customHeight="1" x14ac:dyDescent="0.2">
      <c r="A994" s="74"/>
      <c r="B994" s="74"/>
      <c r="C994" s="74"/>
      <c r="D994" s="74"/>
      <c r="E994" s="74"/>
      <c r="F994" s="77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2.75" customHeight="1" x14ac:dyDescent="0.2">
      <c r="A995" s="74"/>
      <c r="B995" s="74"/>
      <c r="C995" s="74"/>
      <c r="D995" s="74"/>
      <c r="E995" s="74"/>
      <c r="F995" s="77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2.75" customHeight="1" x14ac:dyDescent="0.2">
      <c r="A996" s="74"/>
      <c r="B996" s="74"/>
      <c r="C996" s="74"/>
      <c r="D996" s="74"/>
      <c r="E996" s="74"/>
      <c r="F996" s="77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2.75" customHeight="1" x14ac:dyDescent="0.2">
      <c r="A997" s="74"/>
      <c r="B997" s="74"/>
      <c r="C997" s="74"/>
      <c r="D997" s="74"/>
      <c r="E997" s="74"/>
      <c r="F997" s="77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2.75" customHeight="1" x14ac:dyDescent="0.2">
      <c r="A998" s="74"/>
      <c r="B998" s="74"/>
      <c r="C998" s="74"/>
      <c r="D998" s="74"/>
      <c r="E998" s="74"/>
      <c r="F998" s="77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2.75" customHeight="1" x14ac:dyDescent="0.2">
      <c r="A999" s="74"/>
      <c r="B999" s="74"/>
      <c r="C999" s="74"/>
      <c r="D999" s="74"/>
      <c r="E999" s="74"/>
      <c r="F999" s="77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2.75" customHeight="1" x14ac:dyDescent="0.2">
      <c r="A1000" s="74"/>
      <c r="B1000" s="74"/>
      <c r="C1000" s="74"/>
      <c r="D1000" s="74"/>
      <c r="E1000" s="74"/>
      <c r="F1000" s="77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conditionalFormatting sqref="F11:F21">
    <cfRule type="cellIs" dxfId="2" priority="1" stopIfTrue="1" operator="equal">
      <formula>1</formula>
    </cfRule>
  </conditionalFormatting>
  <hyperlinks>
    <hyperlink ref="A5" location="INDICE!A8" display="VOLVER AL INDICE" xr:uid="{1516DF26-DB8D-420A-BEB7-782D4FBACE85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4.42578125" defaultRowHeight="15" customHeight="1" x14ac:dyDescent="0.2"/>
  <cols>
    <col min="1" max="1" width="11.28515625" style="60" customWidth="1"/>
    <col min="2" max="15" width="14.85546875" style="60" customWidth="1"/>
    <col min="16" max="16" width="14.7109375" style="60" customWidth="1"/>
    <col min="17" max="17" width="10.85546875" style="60" customWidth="1"/>
    <col min="18" max="26" width="11.42578125" style="60" customWidth="1"/>
    <col min="27" max="16384" width="14.42578125" style="60"/>
  </cols>
  <sheetData>
    <row r="1" spans="1:26" ht="2.25" customHeight="1" x14ac:dyDescent="0.2">
      <c r="A1" s="57"/>
      <c r="B1" s="78"/>
      <c r="C1" s="78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80"/>
      <c r="P1" s="58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1.25" x14ac:dyDescent="0.2">
      <c r="A2" s="61" t="s">
        <v>11</v>
      </c>
      <c r="B2" s="264" t="s">
        <v>98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5"/>
      <c r="P2" s="62" t="s">
        <v>34</v>
      </c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2.75" customHeight="1" x14ac:dyDescent="0.2">
      <c r="A3" s="61" t="s">
        <v>12</v>
      </c>
      <c r="B3" s="264" t="s">
        <v>145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5"/>
      <c r="P3" s="62" t="s">
        <v>34</v>
      </c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3" customHeight="1" x14ac:dyDescent="0.2">
      <c r="A4" s="63"/>
      <c r="B4" s="81"/>
      <c r="C4" s="82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3"/>
      <c r="P4" s="58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21" customHeight="1" x14ac:dyDescent="0.2">
      <c r="A5" s="64" t="s">
        <v>124</v>
      </c>
      <c r="B5" s="84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50"/>
      <c r="P5" s="65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3" customHeight="1" x14ac:dyDescent="0.2">
      <c r="A6" s="85"/>
      <c r="B6" s="86"/>
      <c r="C6" s="87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3"/>
      <c r="P6" s="58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s="189" customFormat="1" ht="22.5" x14ac:dyDescent="0.2">
      <c r="A7" s="190" t="s">
        <v>13</v>
      </c>
      <c r="B7" s="171" t="s">
        <v>155</v>
      </c>
      <c r="C7" s="171" t="s">
        <v>155</v>
      </c>
      <c r="D7" s="171" t="s">
        <v>155</v>
      </c>
      <c r="E7" s="171" t="s">
        <v>155</v>
      </c>
      <c r="F7" s="171" t="s">
        <v>155</v>
      </c>
      <c r="G7" s="171" t="s">
        <v>155</v>
      </c>
      <c r="H7" s="218" t="s">
        <v>155</v>
      </c>
      <c r="I7" s="171" t="s">
        <v>155</v>
      </c>
      <c r="J7" s="171" t="s">
        <v>155</v>
      </c>
      <c r="K7" s="171" t="s">
        <v>155</v>
      </c>
      <c r="L7" s="171" t="s">
        <v>155</v>
      </c>
      <c r="M7" s="171" t="s">
        <v>155</v>
      </c>
      <c r="N7" s="171" t="s">
        <v>155</v>
      </c>
      <c r="O7" s="148" t="s">
        <v>155</v>
      </c>
      <c r="P7" s="194"/>
      <c r="Q7" s="187"/>
      <c r="R7" s="187"/>
      <c r="S7" s="187"/>
      <c r="T7" s="187"/>
      <c r="U7" s="187"/>
      <c r="V7" s="187"/>
      <c r="W7" s="187"/>
      <c r="X7" s="187"/>
      <c r="Y7" s="187"/>
      <c r="Z7" s="187"/>
    </row>
    <row r="8" spans="1:26" s="189" customFormat="1" ht="12.75" hidden="1" customHeight="1" x14ac:dyDescent="0.2">
      <c r="A8" s="195"/>
      <c r="B8" s="215"/>
      <c r="C8" s="215"/>
      <c r="D8" s="215"/>
      <c r="E8" s="215"/>
      <c r="F8" s="215"/>
      <c r="G8" s="215"/>
      <c r="H8" s="171"/>
      <c r="I8" s="215"/>
      <c r="J8" s="215"/>
      <c r="K8" s="215"/>
      <c r="L8" s="265"/>
      <c r="M8" s="265"/>
      <c r="N8" s="266"/>
      <c r="O8" s="150"/>
      <c r="P8" s="199"/>
      <c r="Q8" s="187"/>
      <c r="R8" s="187"/>
      <c r="S8" s="187"/>
      <c r="T8" s="187"/>
      <c r="U8" s="187"/>
      <c r="V8" s="187"/>
      <c r="W8" s="187"/>
      <c r="X8" s="187"/>
      <c r="Y8" s="187"/>
      <c r="Z8" s="187"/>
    </row>
    <row r="9" spans="1:26" s="189" customFormat="1" ht="31.5" customHeight="1" x14ac:dyDescent="0.2">
      <c r="A9" s="190" t="s">
        <v>15</v>
      </c>
      <c r="B9" s="215" t="s">
        <v>99</v>
      </c>
      <c r="C9" s="215" t="s">
        <v>87</v>
      </c>
      <c r="D9" s="215" t="s">
        <v>64</v>
      </c>
      <c r="E9" s="215" t="s">
        <v>100</v>
      </c>
      <c r="F9" s="215" t="s">
        <v>101</v>
      </c>
      <c r="G9" s="215" t="s">
        <v>102</v>
      </c>
      <c r="H9" s="215" t="s">
        <v>103</v>
      </c>
      <c r="I9" s="215" t="s">
        <v>104</v>
      </c>
      <c r="J9" s="215" t="s">
        <v>105</v>
      </c>
      <c r="K9" s="215" t="s">
        <v>106</v>
      </c>
      <c r="L9" s="215" t="s">
        <v>107</v>
      </c>
      <c r="M9" s="215" t="s">
        <v>108</v>
      </c>
      <c r="N9" s="215" t="s">
        <v>109</v>
      </c>
      <c r="O9" s="150" t="s">
        <v>110</v>
      </c>
      <c r="P9" s="186"/>
      <c r="Q9" s="187"/>
      <c r="R9" s="188"/>
      <c r="S9" s="188"/>
      <c r="T9" s="188"/>
      <c r="U9" s="188"/>
      <c r="V9" s="188"/>
      <c r="W9" s="188"/>
      <c r="X9" s="188"/>
      <c r="Y9" s="188"/>
      <c r="Z9" s="188"/>
    </row>
    <row r="10" spans="1:26" ht="12.75" customHeight="1" x14ac:dyDescent="0.2">
      <c r="A10" s="72">
        <v>2009</v>
      </c>
      <c r="B10" s="267">
        <f>'8'!R10</f>
        <v>6181720.5600000024</v>
      </c>
      <c r="C10" s="268">
        <f>'8'!B10</f>
        <v>170948603.30000001</v>
      </c>
      <c r="D10" s="268">
        <f>'8'!D10</f>
        <v>155226464.93000001</v>
      </c>
      <c r="E10" s="269">
        <f>'8'!Z10</f>
        <v>389331547.83999997</v>
      </c>
      <c r="F10" s="268">
        <f>'8'!X10</f>
        <v>65762059.080000006</v>
      </c>
      <c r="G10" s="270">
        <f>'7'!D10</f>
        <v>13325480.34</v>
      </c>
      <c r="H10" s="271"/>
      <c r="I10" s="272"/>
      <c r="J10" s="272"/>
      <c r="K10" s="272"/>
      <c r="L10" s="272"/>
      <c r="M10" s="272"/>
      <c r="N10" s="272"/>
      <c r="O10" s="273"/>
      <c r="P10" s="62"/>
      <c r="Q10" s="59"/>
      <c r="R10" s="71"/>
      <c r="S10" s="71"/>
      <c r="T10" s="71"/>
      <c r="U10" s="71"/>
      <c r="V10" s="71"/>
      <c r="W10" s="71"/>
      <c r="X10" s="71"/>
      <c r="Y10" s="71"/>
      <c r="Z10" s="71"/>
    </row>
    <row r="11" spans="1:26" ht="12.75" customHeight="1" x14ac:dyDescent="0.2">
      <c r="A11" s="72">
        <v>2010</v>
      </c>
      <c r="B11" s="260">
        <f>'8'!R11</f>
        <v>35310715.730000019</v>
      </c>
      <c r="C11" s="260">
        <f>'8'!B11</f>
        <v>225701481.53</v>
      </c>
      <c r="D11" s="260">
        <f>'8'!D11</f>
        <v>189727176.66999999</v>
      </c>
      <c r="E11" s="183">
        <f>'8'!Z11</f>
        <v>453422572.89999998</v>
      </c>
      <c r="F11" s="260">
        <f>'8'!X11</f>
        <v>69258507.170000002</v>
      </c>
      <c r="G11" s="183">
        <f>'7'!D11</f>
        <v>56529095.919999994</v>
      </c>
      <c r="H11" s="274">
        <v>391231</v>
      </c>
      <c r="I11" s="275">
        <f t="shared" ref="I11:K11" si="0">B11/$H11</f>
        <v>90.255413630310528</v>
      </c>
      <c r="J11" s="275">
        <f t="shared" si="0"/>
        <v>576.90081187329224</v>
      </c>
      <c r="K11" s="275">
        <f t="shared" si="0"/>
        <v>484.9492414200306</v>
      </c>
      <c r="L11" s="275">
        <f>'9'!C11/$H11</f>
        <v>1161.0634893962902</v>
      </c>
      <c r="M11" s="275">
        <f t="shared" ref="M11:O11" si="1">E11/$H11</f>
        <v>1158.9638165176073</v>
      </c>
      <c r="N11" s="275">
        <f t="shared" si="1"/>
        <v>177.02714552272187</v>
      </c>
      <c r="O11" s="276">
        <f t="shared" si="1"/>
        <v>144.49032903834305</v>
      </c>
      <c r="P11" s="73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2.75" customHeight="1" x14ac:dyDescent="0.2">
      <c r="A12" s="72">
        <v>2011</v>
      </c>
      <c r="B12" s="260">
        <f>'8'!R12</f>
        <v>5413459.0700001717</v>
      </c>
      <c r="C12" s="260">
        <f>'8'!B12</f>
        <v>313691717.62</v>
      </c>
      <c r="D12" s="260">
        <f>'8'!D12</f>
        <v>239640581.59999999</v>
      </c>
      <c r="E12" s="183">
        <f>'8'!Z12</f>
        <v>638653501.18999994</v>
      </c>
      <c r="F12" s="260">
        <f>'8'!X12</f>
        <v>86335365.49000001</v>
      </c>
      <c r="G12" s="183">
        <f>'7'!D12</f>
        <v>83680652.280000001</v>
      </c>
      <c r="H12" s="277">
        <v>392920</v>
      </c>
      <c r="I12" s="183">
        <f t="shared" ref="I12:K12" si="2">B12/$H12</f>
        <v>13.777509594828901</v>
      </c>
      <c r="J12" s="183">
        <f t="shared" si="2"/>
        <v>798.36027084393766</v>
      </c>
      <c r="K12" s="183">
        <f t="shared" si="2"/>
        <v>609.89662424921107</v>
      </c>
      <c r="L12" s="183">
        <f>'9'!C12/$H12</f>
        <v>1529.885823068309</v>
      </c>
      <c r="M12" s="183">
        <f t="shared" ref="M12:O12" si="3">E12/$H12</f>
        <v>1625.4033930316602</v>
      </c>
      <c r="N12" s="183">
        <f t="shared" si="3"/>
        <v>219.72759210526317</v>
      </c>
      <c r="O12" s="235">
        <f t="shared" si="3"/>
        <v>212.97122131731649</v>
      </c>
      <c r="P12" s="73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 ht="12.75" customHeight="1" x14ac:dyDescent="0.2">
      <c r="A13" s="72">
        <v>2012</v>
      </c>
      <c r="B13" s="260">
        <f>'8'!R13</f>
        <v>62945950.980000019</v>
      </c>
      <c r="C13" s="260">
        <f>'8'!B13</f>
        <v>390546815.45999998</v>
      </c>
      <c r="D13" s="260">
        <f>'8'!D13</f>
        <v>359171076.35000002</v>
      </c>
      <c r="E13" s="183">
        <f>'8'!Z13</f>
        <v>795651443.71999991</v>
      </c>
      <c r="F13" s="260">
        <f>'8'!X13</f>
        <v>100154150.71000001</v>
      </c>
      <c r="G13" s="183">
        <f>'7'!D13</f>
        <v>113751277.75</v>
      </c>
      <c r="H13" s="277">
        <v>395440</v>
      </c>
      <c r="I13" s="183">
        <f t="shared" ref="I13:K13" si="4">B13/$H13</f>
        <v>159.1795240238722</v>
      </c>
      <c r="J13" s="183">
        <f t="shared" si="4"/>
        <v>987.62597476229007</v>
      </c>
      <c r="K13" s="183">
        <f t="shared" si="4"/>
        <v>908.28210689358696</v>
      </c>
      <c r="L13" s="183">
        <f>'9'!C13/$H13</f>
        <v>2018.3863159265627</v>
      </c>
      <c r="M13" s="183">
        <f t="shared" ref="M13:O13" si="5">E13/$H13</f>
        <v>2012.0661635646366</v>
      </c>
      <c r="N13" s="183">
        <f t="shared" si="5"/>
        <v>253.2726853884281</v>
      </c>
      <c r="O13" s="235">
        <f t="shared" si="5"/>
        <v>287.65748975824397</v>
      </c>
      <c r="P13" s="75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 ht="12.75" customHeight="1" x14ac:dyDescent="0.2">
      <c r="A14" s="72">
        <v>2013</v>
      </c>
      <c r="B14" s="260">
        <f>'8'!R14</f>
        <v>67567238.689999938</v>
      </c>
      <c r="C14" s="260">
        <f>'8'!B14</f>
        <v>523731201.80000001</v>
      </c>
      <c r="D14" s="260">
        <f>'8'!D14</f>
        <v>442935637.37</v>
      </c>
      <c r="E14" s="183">
        <f>'8'!Z14</f>
        <v>1085032351.9400001</v>
      </c>
      <c r="F14" s="260">
        <f>'8'!X14</f>
        <v>176092903.55000001</v>
      </c>
      <c r="G14" s="183">
        <f>'7'!D14</f>
        <v>132657550.56999999</v>
      </c>
      <c r="H14" s="277">
        <v>397976</v>
      </c>
      <c r="I14" s="183">
        <f t="shared" ref="I14:K14" si="6">B14/$H14</f>
        <v>169.7771692011577</v>
      </c>
      <c r="J14" s="183">
        <f t="shared" si="6"/>
        <v>1315.986898204917</v>
      </c>
      <c r="K14" s="183">
        <f t="shared" si="6"/>
        <v>1112.9707252949927</v>
      </c>
      <c r="L14" s="183">
        <f>'9'!C14/$H14</f>
        <v>2602.866534213118</v>
      </c>
      <c r="M14" s="183">
        <f t="shared" ref="M14:O14" si="7">E14/$H14</f>
        <v>2726.3763441514061</v>
      </c>
      <c r="N14" s="183">
        <f t="shared" si="7"/>
        <v>442.47116295957551</v>
      </c>
      <c r="O14" s="235">
        <f t="shared" si="7"/>
        <v>333.33052890124026</v>
      </c>
      <c r="P14" s="73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 ht="12.75" customHeight="1" x14ac:dyDescent="0.2">
      <c r="A15" s="72">
        <v>2014</v>
      </c>
      <c r="B15" s="260">
        <f>'8'!R15</f>
        <v>100282335.92999959</v>
      </c>
      <c r="C15" s="260">
        <f>'8'!B15</f>
        <v>725803698.14999998</v>
      </c>
      <c r="D15" s="260">
        <f>'8'!D15</f>
        <v>597126693.55999994</v>
      </c>
      <c r="E15" s="183">
        <f>'8'!Z15</f>
        <v>1500018955.2200005</v>
      </c>
      <c r="F15" s="260">
        <f>'8'!X15</f>
        <v>267503330.50999999</v>
      </c>
      <c r="G15" s="183">
        <f>'7'!D15</f>
        <v>185643627.97000003</v>
      </c>
      <c r="H15" s="277">
        <v>400529</v>
      </c>
      <c r="I15" s="183">
        <f t="shared" ref="I15:K15" si="8">B15/$H15</f>
        <v>250.37471925877924</v>
      </c>
      <c r="J15" s="183">
        <f t="shared" si="8"/>
        <v>1812.1127262944756</v>
      </c>
      <c r="K15" s="183">
        <f t="shared" si="8"/>
        <v>1490.8450912667995</v>
      </c>
      <c r="L15" s="183">
        <f>'9'!C15/$H15</f>
        <v>3641.7948008259082</v>
      </c>
      <c r="M15" s="183">
        <f t="shared" ref="M15:O15" si="9">E15/$H15</f>
        <v>3745.0945005729936</v>
      </c>
      <c r="N15" s="183">
        <f t="shared" si="9"/>
        <v>667.87506150615809</v>
      </c>
      <c r="O15" s="235">
        <f t="shared" si="9"/>
        <v>463.4960963375936</v>
      </c>
      <c r="P15" s="88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 ht="12.75" customHeight="1" x14ac:dyDescent="0.2">
      <c r="A16" s="72">
        <v>2015</v>
      </c>
      <c r="B16" s="260">
        <f>'8'!R16</f>
        <v>80277232.559999943</v>
      </c>
      <c r="C16" s="260">
        <f>'8'!B16</f>
        <v>923175918.36000001</v>
      </c>
      <c r="D16" s="260">
        <f>'8'!D16</f>
        <v>790601466.58000004</v>
      </c>
      <c r="E16" s="183">
        <f>'8'!Z16</f>
        <v>2090114902.0699999</v>
      </c>
      <c r="F16" s="260">
        <f>'8'!X16</f>
        <v>423248193.77000004</v>
      </c>
      <c r="G16" s="183">
        <f>'7'!D16</f>
        <v>242277150.24000001</v>
      </c>
      <c r="H16" s="277">
        <v>403097</v>
      </c>
      <c r="I16" s="183">
        <f t="shared" ref="I16:K16" si="10">B16/$H16</f>
        <v>199.15115359330369</v>
      </c>
      <c r="J16" s="183">
        <f t="shared" si="10"/>
        <v>2290.2078615320879</v>
      </c>
      <c r="K16" s="183">
        <f t="shared" si="10"/>
        <v>1961.3181605916195</v>
      </c>
      <c r="L16" s="183">
        <f>'9'!C16/$H16</f>
        <v>4764.897245973053</v>
      </c>
      <c r="M16" s="183">
        <f t="shared" ref="M16:O16" si="11">E16/$H16</f>
        <v>5185.141298670047</v>
      </c>
      <c r="N16" s="183">
        <f t="shared" si="11"/>
        <v>1049.9909296521682</v>
      </c>
      <c r="O16" s="235">
        <f t="shared" si="11"/>
        <v>601.03932859832753</v>
      </c>
      <c r="P16" s="75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 ht="12.75" customHeight="1" x14ac:dyDescent="0.2">
      <c r="A17" s="72">
        <v>2016</v>
      </c>
      <c r="B17" s="260">
        <f>'8'!R17</f>
        <v>220072886.49000025</v>
      </c>
      <c r="C17" s="260">
        <f>'8'!B17</f>
        <v>1395493857.5799999</v>
      </c>
      <c r="D17" s="260">
        <f>'8'!D17</f>
        <v>1081013297.02</v>
      </c>
      <c r="E17" s="183">
        <f>'8'!Z17</f>
        <v>3012617685.4299998</v>
      </c>
      <c r="F17" s="260">
        <f>'8'!X17</f>
        <v>706089204.13999999</v>
      </c>
      <c r="G17" s="183">
        <f>'7'!D17</f>
        <v>397561966.08999997</v>
      </c>
      <c r="H17" s="277">
        <v>405683</v>
      </c>
      <c r="I17" s="183">
        <f t="shared" ref="I17:K17" si="12">B17/$H17</f>
        <v>542.47500262520305</v>
      </c>
      <c r="J17" s="183">
        <f t="shared" si="12"/>
        <v>3439.8627933139915</v>
      </c>
      <c r="K17" s="183">
        <f t="shared" si="12"/>
        <v>2664.6748742737554</v>
      </c>
      <c r="L17" s="183">
        <f>'9'!C17/$H17</f>
        <v>7260.4072734376341</v>
      </c>
      <c r="M17" s="183">
        <f t="shared" ref="M17:O17" si="13">E17/$H17</f>
        <v>7426.0387677817407</v>
      </c>
      <c r="N17" s="183">
        <f t="shared" si="13"/>
        <v>1740.4949286511883</v>
      </c>
      <c r="O17" s="235">
        <f t="shared" si="13"/>
        <v>979.98182346807721</v>
      </c>
      <c r="P17" s="75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 ht="12.75" customHeight="1" x14ac:dyDescent="0.2">
      <c r="A18" s="72">
        <v>2017</v>
      </c>
      <c r="B18" s="260">
        <f>'8'!R18</f>
        <v>350896679.32999992</v>
      </c>
      <c r="C18" s="260">
        <f>'8'!B18</f>
        <v>1908357362.4100001</v>
      </c>
      <c r="D18" s="260">
        <f>'8'!D18</f>
        <v>1457319068.28</v>
      </c>
      <c r="E18" s="183">
        <f>'8'!Z18</f>
        <v>4432652027.7299995</v>
      </c>
      <c r="F18" s="260">
        <f>'8'!X18</f>
        <v>1327807273</v>
      </c>
      <c r="G18" s="183">
        <f>'7'!D18</f>
        <v>349072345.90999997</v>
      </c>
      <c r="H18" s="277">
        <v>408284</v>
      </c>
      <c r="I18" s="183">
        <f t="shared" ref="I18:K18" si="14">B18/$H18</f>
        <v>859.44264122522543</v>
      </c>
      <c r="J18" s="183">
        <f t="shared" si="14"/>
        <v>4674.0929412124897</v>
      </c>
      <c r="K18" s="183">
        <f t="shared" si="14"/>
        <v>3569.3758958959938</v>
      </c>
      <c r="L18" s="183">
        <f>'9'!C18/$H18</f>
        <v>10461.054012941971</v>
      </c>
      <c r="M18" s="183">
        <f t="shared" ref="M18:O18" si="15">E18/$H18</f>
        <v>10856.786030630637</v>
      </c>
      <c r="N18" s="183">
        <f t="shared" si="15"/>
        <v>3252.165828198019</v>
      </c>
      <c r="O18" s="235">
        <f t="shared" si="15"/>
        <v>854.97434606793297</v>
      </c>
      <c r="P18" s="75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 ht="12.75" customHeight="1" x14ac:dyDescent="0.2">
      <c r="A19" s="72">
        <v>2018</v>
      </c>
      <c r="B19" s="260">
        <f>'8'!R19</f>
        <v>146983141.19999981</v>
      </c>
      <c r="C19" s="260">
        <f>'8'!B19</f>
        <v>2328328215.6399999</v>
      </c>
      <c r="D19" s="260">
        <f>'8'!D19</f>
        <v>1819043582.0799999</v>
      </c>
      <c r="E19" s="183">
        <f>'8'!Z19</f>
        <v>5154882726.8999996</v>
      </c>
      <c r="F19" s="260">
        <f>'8'!X19</f>
        <v>1066079597.36</v>
      </c>
      <c r="G19" s="183">
        <f>'7'!D19</f>
        <v>535225695.96999997</v>
      </c>
      <c r="H19" s="277">
        <v>410903</v>
      </c>
      <c r="I19" s="183">
        <f t="shared" ref="I19:K19" si="16">B19/$H19</f>
        <v>357.70763708223063</v>
      </c>
      <c r="J19" s="183">
        <f t="shared" si="16"/>
        <v>5666.369473184669</v>
      </c>
      <c r="K19" s="183">
        <f t="shared" si="16"/>
        <v>4426.9415946829295</v>
      </c>
      <c r="L19" s="183">
        <f>'9'!C19/$H19</f>
        <v>12432.594630971298</v>
      </c>
      <c r="M19" s="183">
        <f t="shared" ref="M19:O19" si="17">E19/$H19</f>
        <v>12545.254541582806</v>
      </c>
      <c r="N19" s="183">
        <f t="shared" si="17"/>
        <v>2594.479955999348</v>
      </c>
      <c r="O19" s="235">
        <f t="shared" si="17"/>
        <v>1302.5597184006931</v>
      </c>
      <c r="P19" s="75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 ht="12.75" customHeight="1" x14ac:dyDescent="0.2">
      <c r="A20" s="72">
        <v>2019</v>
      </c>
      <c r="B20" s="260">
        <f>'8'!R20</f>
        <v>-138485219.9800005</v>
      </c>
      <c r="C20" s="260">
        <f>'8'!B20</f>
        <v>3495594691.6799998</v>
      </c>
      <c r="D20" s="260">
        <f>'8'!D20</f>
        <v>2377266029.3699999</v>
      </c>
      <c r="E20" s="183">
        <f>'8'!Z20</f>
        <v>7139815317.46</v>
      </c>
      <c r="F20" s="260">
        <f>'8'!X20</f>
        <v>810034139.39999998</v>
      </c>
      <c r="G20" s="183">
        <f>'7'!D20</f>
        <v>1089599280.0600002</v>
      </c>
      <c r="H20" s="277">
        <v>413538</v>
      </c>
      <c r="I20" s="183">
        <f t="shared" ref="I20:I21" si="18">B20/$H20</f>
        <v>-334.8790678970264</v>
      </c>
      <c r="J20" s="183">
        <f t="shared" ref="J20:J21" si="19">C20/$H20</f>
        <v>8452.8983834133742</v>
      </c>
      <c r="K20" s="183">
        <f t="shared" ref="K20:K21" si="20">D20/$H20</f>
        <v>5748.6035850877061</v>
      </c>
      <c r="L20" s="183">
        <f>'9'!C20/$H20</f>
        <v>16158.968241902799</v>
      </c>
      <c r="M20" s="183">
        <f t="shared" ref="M20:M21" si="21">E20/$H20</f>
        <v>17265.197678230295</v>
      </c>
      <c r="N20" s="183">
        <f t="shared" ref="N20:N21" si="22">F20/$H20</f>
        <v>1958.7900976451981</v>
      </c>
      <c r="O20" s="235">
        <f t="shared" ref="O20:O21" si="23">G20/$H20</f>
        <v>2634.8226282953447</v>
      </c>
      <c r="P20" s="75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2.75" customHeight="1" x14ac:dyDescent="0.2">
      <c r="A21" s="72">
        <v>2020</v>
      </c>
      <c r="B21" s="260">
        <f>'8'!R21</f>
        <v>160715561.72000027</v>
      </c>
      <c r="C21" s="260">
        <f>'8'!B21</f>
        <v>4670721247.9499998</v>
      </c>
      <c r="D21" s="260">
        <f>'8'!D21</f>
        <v>3075770101.8499999</v>
      </c>
      <c r="E21" s="183">
        <f>'8'!Z21</f>
        <v>8336089097.8100004</v>
      </c>
      <c r="F21" s="260">
        <f>'8'!X21</f>
        <v>551332741.60000002</v>
      </c>
      <c r="G21" s="183">
        <f>'7'!D21</f>
        <v>570571083.3599999</v>
      </c>
      <c r="H21" s="277">
        <v>416190</v>
      </c>
      <c r="I21" s="183">
        <f t="shared" si="18"/>
        <v>386.15911415459351</v>
      </c>
      <c r="J21" s="183">
        <f t="shared" si="19"/>
        <v>11222.569614719238</v>
      </c>
      <c r="K21" s="183">
        <f t="shared" si="20"/>
        <v>7390.3027507869001</v>
      </c>
      <c r="L21" s="183">
        <f>'9'!C21/$H21</f>
        <v>19773.77651584613</v>
      </c>
      <c r="M21" s="183">
        <f t="shared" si="21"/>
        <v>20029.527614334798</v>
      </c>
      <c r="N21" s="183">
        <f t="shared" si="22"/>
        <v>1324.7140527163076</v>
      </c>
      <c r="O21" s="235">
        <f t="shared" si="23"/>
        <v>1370.9389542276363</v>
      </c>
      <c r="P21" s="77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2.75" customHeight="1" x14ac:dyDescent="0.2">
      <c r="A22" s="72">
        <v>2021</v>
      </c>
      <c r="B22" s="260">
        <f>'8'!R22</f>
        <v>888981775.02000046</v>
      </c>
      <c r="C22" s="260">
        <f>'8'!B22</f>
        <v>7305930699.0299997</v>
      </c>
      <c r="D22" s="260">
        <f>'8'!D22</f>
        <v>4935227817.4899998</v>
      </c>
      <c r="E22" s="183">
        <f>'8'!Z22</f>
        <v>13605531375.139999</v>
      </c>
      <c r="F22" s="260">
        <f>'8'!X22</f>
        <v>1910627475.76</v>
      </c>
      <c r="G22" s="183">
        <f>'7'!D22</f>
        <v>1491348124.8</v>
      </c>
      <c r="H22" s="277">
        <v>432806</v>
      </c>
      <c r="I22" s="183">
        <f t="shared" ref="I22" si="24">B22/$H22</f>
        <v>2053.9959589746918</v>
      </c>
      <c r="J22" s="183">
        <f t="shared" ref="J22" si="25">C22/$H22</f>
        <v>16880.382201332697</v>
      </c>
      <c r="K22" s="183">
        <f t="shared" ref="K22" si="26">D22/$H22</f>
        <v>11402.863679084856</v>
      </c>
      <c r="L22" s="183">
        <f>'9'!C22/$H22</f>
        <v>30921.473232210279</v>
      </c>
      <c r="M22" s="183">
        <f t="shared" ref="M22" si="27">E22/$H22</f>
        <v>31435.634845958695</v>
      </c>
      <c r="N22" s="183">
        <f t="shared" ref="N22" si="28">F22/$H22</f>
        <v>4414.5124507516066</v>
      </c>
      <c r="O22" s="235">
        <f t="shared" ref="O22" si="29">G22/$H22</f>
        <v>3445.7658276456427</v>
      </c>
      <c r="P22" s="77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2.75" customHeight="1" x14ac:dyDescent="0.2">
      <c r="A23" s="72">
        <v>2022</v>
      </c>
      <c r="B23" s="260">
        <f>'8'!R23</f>
        <v>2276293393.4500008</v>
      </c>
      <c r="C23" s="260">
        <f>'8'!B23</f>
        <v>12999443371.519999</v>
      </c>
      <c r="D23" s="260">
        <f>'8'!D23</f>
        <v>8495970645.0299988</v>
      </c>
      <c r="E23" s="183">
        <f>'8'!Z23</f>
        <v>24863116183.369999</v>
      </c>
      <c r="F23" s="260">
        <f>'8'!X23</f>
        <v>4175745236.5799994</v>
      </c>
      <c r="G23" s="183">
        <f>'7'!D23</f>
        <v>2117034927.9000001</v>
      </c>
      <c r="H23" s="277">
        <v>434630</v>
      </c>
      <c r="I23" s="183">
        <f t="shared" ref="I23" si="30">B23/$H23</f>
        <v>5237.3131018337453</v>
      </c>
      <c r="J23" s="183">
        <f t="shared" ref="J23" si="31">C23/$H23</f>
        <v>29909.217889975378</v>
      </c>
      <c r="K23" s="183">
        <f t="shared" ref="K23" si="32">D23/$H23</f>
        <v>19547.593688953821</v>
      </c>
      <c r="L23" s="183">
        <f>'9'!C23/$H23</f>
        <v>57253.877692405047</v>
      </c>
      <c r="M23" s="183">
        <f t="shared" ref="M23" si="33">E23/$H23</f>
        <v>57205.24626318938</v>
      </c>
      <c r="N23" s="183">
        <f t="shared" ref="N23" si="34">F23/$H23</f>
        <v>9607.5863069277311</v>
      </c>
      <c r="O23" s="235">
        <f t="shared" ref="O23" si="35">G23/$H23</f>
        <v>4870.8900165658151</v>
      </c>
      <c r="P23" s="77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2.75" customHeight="1" x14ac:dyDescent="0.2">
      <c r="A24" s="72">
        <v>2023</v>
      </c>
      <c r="B24" s="260">
        <f>'8'!R24</f>
        <v>1891187583.0599976</v>
      </c>
      <c r="C24" s="260">
        <f>'8'!B24</f>
        <v>25770725477.68</v>
      </c>
      <c r="D24" s="260">
        <f>'8'!D24</f>
        <v>18385655822.900002</v>
      </c>
      <c r="E24" s="183">
        <f>'8'!Z24</f>
        <v>53611622879.139999</v>
      </c>
      <c r="F24" s="260">
        <f>'8'!X24</f>
        <v>6751859092.2699995</v>
      </c>
      <c r="G24" s="183">
        <f>'7'!D24</f>
        <v>3789163253.2599998</v>
      </c>
      <c r="H24" s="277">
        <v>437338</v>
      </c>
      <c r="I24" s="183">
        <f t="shared" ref="I24:I26" si="36">B24/$H24</f>
        <v>4324.3157078964041</v>
      </c>
      <c r="J24" s="183">
        <f t="shared" ref="J24:J26" si="37">C24/$H24</f>
        <v>58926.334957584295</v>
      </c>
      <c r="K24" s="183">
        <f t="shared" ref="K24:K26" si="38">D24/$H24</f>
        <v>42039.922949526459</v>
      </c>
      <c r="L24" s="183">
        <f>'9'!C24/$H24</f>
        <v>119539.18410314219</v>
      </c>
      <c r="M24" s="183">
        <f t="shared" ref="M24:M26" si="39">E24/$H24</f>
        <v>122586.24423018351</v>
      </c>
      <c r="N24" s="183">
        <f t="shared" ref="N24:N26" si="40">F24/$H24</f>
        <v>15438.537452199442</v>
      </c>
      <c r="O24" s="235">
        <f t="shared" ref="O24:O26" si="41">G24/$H24</f>
        <v>8664.1527908848529</v>
      </c>
      <c r="P24" s="77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2.75" customHeight="1" x14ac:dyDescent="0.2">
      <c r="A25" s="72">
        <v>2024</v>
      </c>
      <c r="B25" s="260" t="e">
        <f>'8'!R25</f>
        <v>#N/A</v>
      </c>
      <c r="C25" s="260" t="e">
        <f>'8'!B25</f>
        <v>#N/A</v>
      </c>
      <c r="D25" s="260" t="e">
        <f>'8'!D25</f>
        <v>#N/A</v>
      </c>
      <c r="E25" s="183" t="e">
        <f>'8'!Z25</f>
        <v>#N/A</v>
      </c>
      <c r="F25" s="260" t="e">
        <f>'8'!X25</f>
        <v>#N/A</v>
      </c>
      <c r="G25" s="183" t="e">
        <f>'7'!D25</f>
        <v>#N/A</v>
      </c>
      <c r="H25" s="277" t="e">
        <v>#N/A</v>
      </c>
      <c r="I25" s="183" t="e">
        <f t="shared" si="36"/>
        <v>#N/A</v>
      </c>
      <c r="J25" s="183" t="e">
        <f t="shared" si="37"/>
        <v>#N/A</v>
      </c>
      <c r="K25" s="183" t="e">
        <f t="shared" si="38"/>
        <v>#N/A</v>
      </c>
      <c r="L25" s="183" t="e">
        <f>'9'!C25/$H25</f>
        <v>#N/A</v>
      </c>
      <c r="M25" s="183" t="e">
        <f t="shared" si="39"/>
        <v>#N/A</v>
      </c>
      <c r="N25" s="183" t="e">
        <f t="shared" si="40"/>
        <v>#N/A</v>
      </c>
      <c r="O25" s="235" t="e">
        <f t="shared" si="41"/>
        <v>#N/A</v>
      </c>
      <c r="P25" s="77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2.75" customHeight="1" x14ac:dyDescent="0.2">
      <c r="A26" s="72">
        <v>2025</v>
      </c>
      <c r="B26" s="260" t="e">
        <f>'8'!R26</f>
        <v>#N/A</v>
      </c>
      <c r="C26" s="260" t="e">
        <f>'8'!B26</f>
        <v>#N/A</v>
      </c>
      <c r="D26" s="260" t="e">
        <f>'8'!D26</f>
        <v>#N/A</v>
      </c>
      <c r="E26" s="183" t="e">
        <f>'8'!Z26</f>
        <v>#N/A</v>
      </c>
      <c r="F26" s="260" t="e">
        <f>'8'!X26</f>
        <v>#N/A</v>
      </c>
      <c r="G26" s="183" t="e">
        <f>'7'!D26</f>
        <v>#N/A</v>
      </c>
      <c r="H26" s="277" t="e">
        <v>#N/A</v>
      </c>
      <c r="I26" s="183" t="e">
        <f t="shared" si="36"/>
        <v>#N/A</v>
      </c>
      <c r="J26" s="183" t="e">
        <f t="shared" si="37"/>
        <v>#N/A</v>
      </c>
      <c r="K26" s="183" t="e">
        <f t="shared" si="38"/>
        <v>#N/A</v>
      </c>
      <c r="L26" s="183" t="e">
        <f>'9'!C26/$H26</f>
        <v>#N/A</v>
      </c>
      <c r="M26" s="183" t="e">
        <f t="shared" si="39"/>
        <v>#N/A</v>
      </c>
      <c r="N26" s="183" t="e">
        <f t="shared" si="40"/>
        <v>#N/A</v>
      </c>
      <c r="O26" s="235" t="e">
        <f t="shared" si="41"/>
        <v>#N/A</v>
      </c>
      <c r="P26" s="77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2.75" customHeight="1" x14ac:dyDescent="0.2">
      <c r="A27" s="72">
        <v>2026</v>
      </c>
      <c r="B27" s="260" t="e">
        <f>'8'!R27</f>
        <v>#N/A</v>
      </c>
      <c r="C27" s="260" t="e">
        <f>'8'!B27</f>
        <v>#N/A</v>
      </c>
      <c r="D27" s="260" t="e">
        <f>'8'!D27</f>
        <v>#N/A</v>
      </c>
      <c r="E27" s="183" t="e">
        <f>'8'!Z27</f>
        <v>#N/A</v>
      </c>
      <c r="F27" s="260" t="e">
        <f>'8'!X27</f>
        <v>#N/A</v>
      </c>
      <c r="G27" s="183" t="e">
        <f>'7'!D27</f>
        <v>#N/A</v>
      </c>
      <c r="H27" s="277" t="e">
        <v>#N/A</v>
      </c>
      <c r="I27" s="183" t="e">
        <f t="shared" ref="I27:I31" si="42">B27/$H27</f>
        <v>#N/A</v>
      </c>
      <c r="J27" s="183" t="e">
        <f t="shared" ref="J27:J31" si="43">C27/$H27</f>
        <v>#N/A</v>
      </c>
      <c r="K27" s="183" t="e">
        <f t="shared" ref="K27:K31" si="44">D27/$H27</f>
        <v>#N/A</v>
      </c>
      <c r="L27" s="183" t="e">
        <f>'9'!C27/$H27</f>
        <v>#N/A</v>
      </c>
      <c r="M27" s="183" t="e">
        <f t="shared" ref="M27:M31" si="45">E27/$H27</f>
        <v>#N/A</v>
      </c>
      <c r="N27" s="183" t="e">
        <f t="shared" ref="N27:N31" si="46">F27/$H27</f>
        <v>#N/A</v>
      </c>
      <c r="O27" s="235" t="e">
        <f t="shared" ref="O27:O31" si="47">G27/$H27</f>
        <v>#N/A</v>
      </c>
      <c r="P27" s="77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2.75" customHeight="1" x14ac:dyDescent="0.2">
      <c r="A28" s="72">
        <v>2027</v>
      </c>
      <c r="B28" s="260" t="e">
        <f>'8'!R28</f>
        <v>#N/A</v>
      </c>
      <c r="C28" s="260" t="e">
        <f>'8'!B28</f>
        <v>#N/A</v>
      </c>
      <c r="D28" s="260" t="e">
        <f>'8'!D28</f>
        <v>#N/A</v>
      </c>
      <c r="E28" s="183" t="e">
        <f>'8'!Z28</f>
        <v>#N/A</v>
      </c>
      <c r="F28" s="260" t="e">
        <f>'8'!X28</f>
        <v>#N/A</v>
      </c>
      <c r="G28" s="183" t="e">
        <f>'7'!D28</f>
        <v>#N/A</v>
      </c>
      <c r="H28" s="277" t="e">
        <v>#N/A</v>
      </c>
      <c r="I28" s="183" t="e">
        <f t="shared" si="42"/>
        <v>#N/A</v>
      </c>
      <c r="J28" s="183" t="e">
        <f t="shared" si="43"/>
        <v>#N/A</v>
      </c>
      <c r="K28" s="183" t="e">
        <f t="shared" si="44"/>
        <v>#N/A</v>
      </c>
      <c r="L28" s="183" t="e">
        <f>'9'!C28/$H28</f>
        <v>#N/A</v>
      </c>
      <c r="M28" s="183" t="e">
        <f t="shared" si="45"/>
        <v>#N/A</v>
      </c>
      <c r="N28" s="183" t="e">
        <f t="shared" si="46"/>
        <v>#N/A</v>
      </c>
      <c r="O28" s="235" t="e">
        <f t="shared" si="47"/>
        <v>#N/A</v>
      </c>
      <c r="P28" s="77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2.75" customHeight="1" x14ac:dyDescent="0.2">
      <c r="A29" s="72">
        <v>2028</v>
      </c>
      <c r="B29" s="260" t="e">
        <f>'8'!R29</f>
        <v>#N/A</v>
      </c>
      <c r="C29" s="260" t="e">
        <f>'8'!B29</f>
        <v>#N/A</v>
      </c>
      <c r="D29" s="260" t="e">
        <f>'8'!D29</f>
        <v>#N/A</v>
      </c>
      <c r="E29" s="183" t="e">
        <f>'8'!Z29</f>
        <v>#N/A</v>
      </c>
      <c r="F29" s="260" t="e">
        <f>'8'!X29</f>
        <v>#N/A</v>
      </c>
      <c r="G29" s="183" t="e">
        <f>'7'!D29</f>
        <v>#N/A</v>
      </c>
      <c r="H29" s="277" t="e">
        <v>#N/A</v>
      </c>
      <c r="I29" s="183" t="e">
        <f t="shared" si="42"/>
        <v>#N/A</v>
      </c>
      <c r="J29" s="183" t="e">
        <f t="shared" si="43"/>
        <v>#N/A</v>
      </c>
      <c r="K29" s="183" t="e">
        <f t="shared" si="44"/>
        <v>#N/A</v>
      </c>
      <c r="L29" s="183" t="e">
        <f>'9'!C29/$H29</f>
        <v>#N/A</v>
      </c>
      <c r="M29" s="183" t="e">
        <f t="shared" si="45"/>
        <v>#N/A</v>
      </c>
      <c r="N29" s="183" t="e">
        <f t="shared" si="46"/>
        <v>#N/A</v>
      </c>
      <c r="O29" s="235" t="e">
        <f t="shared" si="47"/>
        <v>#N/A</v>
      </c>
      <c r="P29" s="77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2.75" customHeight="1" x14ac:dyDescent="0.2">
      <c r="A30" s="72">
        <v>2029</v>
      </c>
      <c r="B30" s="260" t="e">
        <f>'8'!R30</f>
        <v>#N/A</v>
      </c>
      <c r="C30" s="260" t="e">
        <f>'8'!B30</f>
        <v>#N/A</v>
      </c>
      <c r="D30" s="260" t="e">
        <f>'8'!D30</f>
        <v>#N/A</v>
      </c>
      <c r="E30" s="183" t="e">
        <f>'8'!Z30</f>
        <v>#N/A</v>
      </c>
      <c r="F30" s="260" t="e">
        <f>'8'!X30</f>
        <v>#N/A</v>
      </c>
      <c r="G30" s="183" t="e">
        <f>'7'!D30</f>
        <v>#N/A</v>
      </c>
      <c r="H30" s="277" t="e">
        <v>#N/A</v>
      </c>
      <c r="I30" s="183" t="e">
        <f t="shared" si="42"/>
        <v>#N/A</v>
      </c>
      <c r="J30" s="183" t="e">
        <f t="shared" si="43"/>
        <v>#N/A</v>
      </c>
      <c r="K30" s="183" t="e">
        <f t="shared" si="44"/>
        <v>#N/A</v>
      </c>
      <c r="L30" s="183" t="e">
        <f>'9'!C30/$H30</f>
        <v>#N/A</v>
      </c>
      <c r="M30" s="183" t="e">
        <f t="shared" si="45"/>
        <v>#N/A</v>
      </c>
      <c r="N30" s="183" t="e">
        <f t="shared" si="46"/>
        <v>#N/A</v>
      </c>
      <c r="O30" s="235" t="e">
        <f t="shared" si="47"/>
        <v>#N/A</v>
      </c>
      <c r="P30" s="77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2.75" customHeight="1" x14ac:dyDescent="0.2">
      <c r="A31" s="72">
        <v>2030</v>
      </c>
      <c r="B31" s="260" t="e">
        <f>'8'!R31</f>
        <v>#N/A</v>
      </c>
      <c r="C31" s="260" t="e">
        <f>'8'!B31</f>
        <v>#N/A</v>
      </c>
      <c r="D31" s="260" t="e">
        <f>'8'!D31</f>
        <v>#N/A</v>
      </c>
      <c r="E31" s="183" t="e">
        <f>'8'!Z31</f>
        <v>#N/A</v>
      </c>
      <c r="F31" s="260" t="e">
        <f>'8'!X31</f>
        <v>#N/A</v>
      </c>
      <c r="G31" s="183" t="e">
        <f>'7'!D31</f>
        <v>#N/A</v>
      </c>
      <c r="H31" s="277" t="e">
        <v>#N/A</v>
      </c>
      <c r="I31" s="183" t="e">
        <f t="shared" si="42"/>
        <v>#N/A</v>
      </c>
      <c r="J31" s="183" t="e">
        <f t="shared" si="43"/>
        <v>#N/A</v>
      </c>
      <c r="K31" s="183" t="e">
        <f t="shared" si="44"/>
        <v>#N/A</v>
      </c>
      <c r="L31" s="183" t="e">
        <f>'9'!C31/$H31</f>
        <v>#N/A</v>
      </c>
      <c r="M31" s="183" t="e">
        <f t="shared" si="45"/>
        <v>#N/A</v>
      </c>
      <c r="N31" s="183" t="e">
        <f t="shared" si="46"/>
        <v>#N/A</v>
      </c>
      <c r="O31" s="235" t="e">
        <f t="shared" si="47"/>
        <v>#N/A</v>
      </c>
      <c r="P31" s="77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2.75" customHeight="1" x14ac:dyDescent="0.2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7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2.75" customHeight="1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7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2.75" customHeight="1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7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2.75" customHeight="1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7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2.75" customHeight="1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7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2.75" customHeight="1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7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2.75" customHeight="1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7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2.75" customHeight="1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7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2.75" customHeight="1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7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2.75" customHeight="1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7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2.75" customHeight="1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7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2.75" customHeight="1" x14ac:dyDescent="0.2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7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2.75" customHeight="1" x14ac:dyDescent="0.2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7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2.75" customHeight="1" x14ac:dyDescent="0.2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7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2.75" customHeight="1" x14ac:dyDescent="0.2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7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2.75" customHeight="1" x14ac:dyDescent="0.2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7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2.75" customHeight="1" x14ac:dyDescent="0.2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7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2.75" customHeight="1" x14ac:dyDescent="0.2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7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2.75" customHeight="1" x14ac:dyDescent="0.2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7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2.75" customHeight="1" x14ac:dyDescent="0.2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7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2.75" customHeight="1" x14ac:dyDescent="0.2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7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2.75" customHeight="1" x14ac:dyDescent="0.2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7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2.75" customHeight="1" x14ac:dyDescent="0.2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7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2.75" customHeight="1" x14ac:dyDescent="0.2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7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2.75" customHeight="1" x14ac:dyDescent="0.2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7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2.75" customHeight="1" x14ac:dyDescent="0.2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7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2.75" customHeight="1" x14ac:dyDescent="0.2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7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2.75" customHeight="1" x14ac:dyDescent="0.2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7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2.75" customHeight="1" x14ac:dyDescent="0.2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7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2.75" customHeight="1" x14ac:dyDescent="0.2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7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2.75" customHeight="1" x14ac:dyDescent="0.2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7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2.75" customHeight="1" x14ac:dyDescent="0.2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7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2.75" customHeight="1" x14ac:dyDescent="0.2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7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2.75" customHeight="1" x14ac:dyDescent="0.2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7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2.75" customHeight="1" x14ac:dyDescent="0.2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7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2.75" customHeight="1" x14ac:dyDescent="0.2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7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2.75" customHeight="1" x14ac:dyDescent="0.2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7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2.75" customHeight="1" x14ac:dyDescent="0.2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7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2.75" customHeight="1" x14ac:dyDescent="0.2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7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2.75" customHeight="1" x14ac:dyDescent="0.2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7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2.75" customHeight="1" x14ac:dyDescent="0.2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7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2.75" customHeight="1" x14ac:dyDescent="0.2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7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2.75" customHeight="1" x14ac:dyDescent="0.2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7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2.75" customHeight="1" x14ac:dyDescent="0.2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7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2.75" customHeight="1" x14ac:dyDescent="0.2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7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2.75" customHeight="1" x14ac:dyDescent="0.2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7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2.75" customHeight="1" x14ac:dyDescent="0.2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7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2.75" customHeight="1" x14ac:dyDescent="0.2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7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2.75" customHeight="1" x14ac:dyDescent="0.2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7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2.75" customHeight="1" x14ac:dyDescent="0.2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7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2.75" customHeight="1" x14ac:dyDescent="0.2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7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2.75" customHeight="1" x14ac:dyDescent="0.2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7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2.75" customHeight="1" x14ac:dyDescent="0.2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7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2.75" customHeight="1" x14ac:dyDescent="0.2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7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2.75" customHeight="1" x14ac:dyDescent="0.2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7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2.75" customHeight="1" x14ac:dyDescent="0.2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7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2.75" customHeight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7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2.75" customHeight="1" x14ac:dyDescent="0.2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7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2.75" customHeight="1" x14ac:dyDescent="0.2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7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2.75" customHeight="1" x14ac:dyDescent="0.2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7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2.75" customHeight="1" x14ac:dyDescent="0.2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7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2.75" customHeight="1" x14ac:dyDescent="0.2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7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2.75" customHeight="1" x14ac:dyDescent="0.2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7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2.75" customHeight="1" x14ac:dyDescent="0.2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7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2.75" customHeight="1" x14ac:dyDescent="0.2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7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2.75" customHeight="1" x14ac:dyDescent="0.2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7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2.75" customHeight="1" x14ac:dyDescent="0.2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7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2.75" customHeight="1" x14ac:dyDescent="0.2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7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2.75" customHeight="1" x14ac:dyDescent="0.2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7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2.75" customHeight="1" x14ac:dyDescent="0.2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7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2.75" customHeight="1" x14ac:dyDescent="0.2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7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2.75" customHeight="1" x14ac:dyDescent="0.2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7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2.75" customHeight="1" x14ac:dyDescent="0.2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7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2.75" customHeight="1" x14ac:dyDescent="0.2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7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2.75" customHeight="1" x14ac:dyDescent="0.2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7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2.75" customHeight="1" x14ac:dyDescent="0.2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7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2.75" customHeight="1" x14ac:dyDescent="0.2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7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2.75" customHeight="1" x14ac:dyDescent="0.2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7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2.75" customHeight="1" x14ac:dyDescent="0.2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7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2.75" customHeight="1" x14ac:dyDescent="0.2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7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2.75" customHeight="1" x14ac:dyDescent="0.2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7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2.75" customHeight="1" x14ac:dyDescent="0.2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7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2.75" customHeight="1" x14ac:dyDescent="0.2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7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2.75" customHeight="1" x14ac:dyDescent="0.2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7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2.75" customHeight="1" x14ac:dyDescent="0.2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7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2.75" customHeight="1" x14ac:dyDescent="0.2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7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2.75" customHeight="1" x14ac:dyDescent="0.2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7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2.75" customHeight="1" x14ac:dyDescent="0.2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7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2.75" customHeight="1" x14ac:dyDescent="0.2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7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2.75" customHeight="1" x14ac:dyDescent="0.2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7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2.75" customHeight="1" x14ac:dyDescent="0.2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7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2.75" customHeight="1" x14ac:dyDescent="0.2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7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2.75" customHeight="1" x14ac:dyDescent="0.2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7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2.75" customHeight="1" x14ac:dyDescent="0.2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7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2.75" customHeight="1" x14ac:dyDescent="0.2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7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2.75" customHeight="1" x14ac:dyDescent="0.2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7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2.75" customHeight="1" x14ac:dyDescent="0.2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7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2.75" customHeight="1" x14ac:dyDescent="0.2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7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2.75" customHeight="1" x14ac:dyDescent="0.2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7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2.75" customHeight="1" x14ac:dyDescent="0.2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7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2.75" customHeight="1" x14ac:dyDescent="0.2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7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2.75" customHeight="1" x14ac:dyDescent="0.2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7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2.75" customHeight="1" x14ac:dyDescent="0.2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7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2.75" customHeight="1" x14ac:dyDescent="0.2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7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2.75" customHeight="1" x14ac:dyDescent="0.2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7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2.75" customHeight="1" x14ac:dyDescent="0.2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7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2.75" customHeight="1" x14ac:dyDescent="0.2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7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2.75" customHeight="1" x14ac:dyDescent="0.2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7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2.75" customHeight="1" x14ac:dyDescent="0.2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7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2.75" customHeight="1" x14ac:dyDescent="0.2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7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2.75" customHeight="1" x14ac:dyDescent="0.2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7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2.75" customHeight="1" x14ac:dyDescent="0.2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7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2.75" customHeight="1" x14ac:dyDescent="0.2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7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2.75" customHeight="1" x14ac:dyDescent="0.2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7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2.75" customHeight="1" x14ac:dyDescent="0.2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7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2.75" customHeight="1" x14ac:dyDescent="0.2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7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2.75" customHeight="1" x14ac:dyDescent="0.2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7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2.75" customHeight="1" x14ac:dyDescent="0.2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7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2.75" customHeight="1" x14ac:dyDescent="0.2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7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2.75" customHeight="1" x14ac:dyDescent="0.2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7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2.75" customHeight="1" x14ac:dyDescent="0.2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7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2.75" customHeight="1" x14ac:dyDescent="0.2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7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2.75" customHeight="1" x14ac:dyDescent="0.2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7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2.75" customHeight="1" x14ac:dyDescent="0.2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7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2.75" customHeight="1" x14ac:dyDescent="0.2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7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2.75" customHeight="1" x14ac:dyDescent="0.2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7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2.75" customHeight="1" x14ac:dyDescent="0.2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7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2.75" customHeight="1" x14ac:dyDescent="0.2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7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2.75" customHeight="1" x14ac:dyDescent="0.2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7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2.75" customHeight="1" x14ac:dyDescent="0.2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7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2.75" customHeight="1" x14ac:dyDescent="0.2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7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2.75" customHeight="1" x14ac:dyDescent="0.2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7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2.75" customHeight="1" x14ac:dyDescent="0.2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7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2.75" customHeight="1" x14ac:dyDescent="0.2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7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2.75" customHeight="1" x14ac:dyDescent="0.2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7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2.75" customHeight="1" x14ac:dyDescent="0.2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7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2.75" customHeight="1" x14ac:dyDescent="0.2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7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2.75" customHeight="1" x14ac:dyDescent="0.2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7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2.75" customHeight="1" x14ac:dyDescent="0.2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7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2.75" customHeight="1" x14ac:dyDescent="0.2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7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2.75" customHeight="1" x14ac:dyDescent="0.2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7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2.75" customHeight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7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2.75" customHeight="1" x14ac:dyDescent="0.2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7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2.75" customHeight="1" x14ac:dyDescent="0.2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7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2.75" customHeight="1" x14ac:dyDescent="0.2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7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2.75" customHeight="1" x14ac:dyDescent="0.2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7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2.75" customHeight="1" x14ac:dyDescent="0.2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7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2.75" customHeight="1" x14ac:dyDescent="0.2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7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2.75" customHeight="1" x14ac:dyDescent="0.2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7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2.75" customHeight="1" x14ac:dyDescent="0.2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7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2.75" customHeight="1" x14ac:dyDescent="0.2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7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2.75" customHeight="1" x14ac:dyDescent="0.2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7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2.75" customHeight="1" x14ac:dyDescent="0.2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7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2.75" customHeight="1" x14ac:dyDescent="0.2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7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2.75" customHeight="1" x14ac:dyDescent="0.2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7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2.75" customHeight="1" x14ac:dyDescent="0.2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7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2.75" customHeight="1" x14ac:dyDescent="0.2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7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2.75" customHeight="1" x14ac:dyDescent="0.2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7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2.75" customHeight="1" x14ac:dyDescent="0.2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7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2.75" customHeight="1" x14ac:dyDescent="0.2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7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2.75" customHeight="1" x14ac:dyDescent="0.2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7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2.75" customHeight="1" x14ac:dyDescent="0.2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7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2.75" customHeight="1" x14ac:dyDescent="0.2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7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2.75" customHeight="1" x14ac:dyDescent="0.2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7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2.75" customHeight="1" x14ac:dyDescent="0.2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7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2.75" customHeight="1" x14ac:dyDescent="0.2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7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2.75" customHeight="1" x14ac:dyDescent="0.2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7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2.75" customHeight="1" x14ac:dyDescent="0.2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7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2.75" customHeight="1" x14ac:dyDescent="0.2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7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2.75" customHeight="1" x14ac:dyDescent="0.2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7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2.75" customHeight="1" x14ac:dyDescent="0.2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7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2.75" customHeight="1" x14ac:dyDescent="0.2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7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2.75" customHeight="1" x14ac:dyDescent="0.2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7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2.75" customHeight="1" x14ac:dyDescent="0.2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7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2.75" customHeight="1" x14ac:dyDescent="0.2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7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2.75" customHeight="1" x14ac:dyDescent="0.2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7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2.75" customHeight="1" x14ac:dyDescent="0.2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7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2.75" customHeight="1" x14ac:dyDescent="0.2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7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2.75" customHeight="1" x14ac:dyDescent="0.2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7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2.75" customHeight="1" x14ac:dyDescent="0.2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7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2.75" customHeight="1" x14ac:dyDescent="0.2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7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2.75" customHeight="1" x14ac:dyDescent="0.2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7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2.75" customHeight="1" x14ac:dyDescent="0.2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7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2.75" customHeight="1" x14ac:dyDescent="0.2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7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2.75" customHeight="1" x14ac:dyDescent="0.2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7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2.75" customHeight="1" x14ac:dyDescent="0.2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7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2.75" customHeight="1" x14ac:dyDescent="0.2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7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2.75" customHeight="1" x14ac:dyDescent="0.2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7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2.75" customHeight="1" x14ac:dyDescent="0.2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7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2.75" customHeight="1" x14ac:dyDescent="0.2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7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2.75" customHeight="1" x14ac:dyDescent="0.2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7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2.75" customHeight="1" x14ac:dyDescent="0.2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7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2.75" customHeight="1" x14ac:dyDescent="0.2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7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2.75" customHeight="1" x14ac:dyDescent="0.2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7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2.75" customHeight="1" x14ac:dyDescent="0.2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7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2.75" customHeight="1" x14ac:dyDescent="0.2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7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2.75" customHeight="1" x14ac:dyDescent="0.2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7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2.75" customHeight="1" x14ac:dyDescent="0.2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7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2.75" customHeight="1" x14ac:dyDescent="0.2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7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2.75" customHeight="1" x14ac:dyDescent="0.2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7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2.75" customHeight="1" x14ac:dyDescent="0.2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7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2.75" customHeight="1" x14ac:dyDescent="0.2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7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2.75" customHeight="1" x14ac:dyDescent="0.2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7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2.75" customHeight="1" x14ac:dyDescent="0.2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7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2.75" customHeight="1" x14ac:dyDescent="0.2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7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2.75" customHeight="1" x14ac:dyDescent="0.2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7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2.75" customHeight="1" x14ac:dyDescent="0.2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7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2.75" customHeight="1" x14ac:dyDescent="0.2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7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2.75" customHeight="1" x14ac:dyDescent="0.2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7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2.75" customHeight="1" x14ac:dyDescent="0.2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7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2.75" customHeight="1" x14ac:dyDescent="0.2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7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2.75" customHeight="1" x14ac:dyDescent="0.2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7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2.75" customHeight="1" x14ac:dyDescent="0.2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7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2.75" customHeight="1" x14ac:dyDescent="0.2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7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2.75" customHeight="1" x14ac:dyDescent="0.2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7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2.75" customHeight="1" x14ac:dyDescent="0.2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7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2.75" customHeight="1" x14ac:dyDescent="0.2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7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2.75" customHeight="1" x14ac:dyDescent="0.2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7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2.75" customHeight="1" x14ac:dyDescent="0.2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7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2.75" customHeight="1" x14ac:dyDescent="0.2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7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2.75" customHeight="1" x14ac:dyDescent="0.2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7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2.75" customHeight="1" x14ac:dyDescent="0.2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7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2.75" customHeight="1" x14ac:dyDescent="0.2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7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2.75" customHeight="1" x14ac:dyDescent="0.2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7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2.75" customHeight="1" x14ac:dyDescent="0.2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7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2.75" customHeight="1" x14ac:dyDescent="0.2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7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2.75" customHeight="1" x14ac:dyDescent="0.2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7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2.75" customHeight="1" x14ac:dyDescent="0.2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7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2.75" customHeight="1" x14ac:dyDescent="0.2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7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2.75" customHeight="1" x14ac:dyDescent="0.2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7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2.75" customHeight="1" x14ac:dyDescent="0.2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7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2.75" customHeight="1" x14ac:dyDescent="0.2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7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2.75" customHeight="1" x14ac:dyDescent="0.2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7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2.75" customHeight="1" x14ac:dyDescent="0.2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7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2.75" customHeight="1" x14ac:dyDescent="0.2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7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2.75" customHeight="1" x14ac:dyDescent="0.2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7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2.75" customHeight="1" x14ac:dyDescent="0.2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7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2.75" customHeight="1" x14ac:dyDescent="0.2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7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2.75" customHeight="1" x14ac:dyDescent="0.2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7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2.75" customHeight="1" x14ac:dyDescent="0.2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7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2.75" customHeight="1" x14ac:dyDescent="0.2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7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2.75" customHeight="1" x14ac:dyDescent="0.2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7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2.75" customHeight="1" x14ac:dyDescent="0.2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7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2.75" customHeight="1" x14ac:dyDescent="0.2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7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2.75" customHeight="1" x14ac:dyDescent="0.2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7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2.75" customHeight="1" x14ac:dyDescent="0.2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7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2.75" customHeight="1" x14ac:dyDescent="0.2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7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2.75" customHeight="1" x14ac:dyDescent="0.2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7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2.75" customHeight="1" x14ac:dyDescent="0.2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7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2.75" customHeight="1" x14ac:dyDescent="0.2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7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2.75" customHeight="1" x14ac:dyDescent="0.2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7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2.75" customHeight="1" x14ac:dyDescent="0.2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7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2.75" customHeight="1" x14ac:dyDescent="0.2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7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2.75" customHeight="1" x14ac:dyDescent="0.2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7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2.75" customHeight="1" x14ac:dyDescent="0.2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7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2.75" customHeight="1" x14ac:dyDescent="0.2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7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2.75" customHeight="1" x14ac:dyDescent="0.2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7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2.75" customHeight="1" x14ac:dyDescent="0.2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7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2.75" customHeight="1" x14ac:dyDescent="0.2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7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2.75" customHeight="1" x14ac:dyDescent="0.2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7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2.75" customHeight="1" x14ac:dyDescent="0.2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7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2.75" customHeight="1" x14ac:dyDescent="0.2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7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2.75" customHeight="1" x14ac:dyDescent="0.2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7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2.75" customHeight="1" x14ac:dyDescent="0.2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7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2.75" customHeight="1" x14ac:dyDescent="0.2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7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2.75" customHeight="1" x14ac:dyDescent="0.2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7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2.75" customHeight="1" x14ac:dyDescent="0.2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7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2.75" customHeight="1" x14ac:dyDescent="0.2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7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2.75" customHeight="1" x14ac:dyDescent="0.2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7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2.75" customHeight="1" x14ac:dyDescent="0.2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7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2.75" customHeight="1" x14ac:dyDescent="0.2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7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2.75" customHeight="1" x14ac:dyDescent="0.2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7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2.75" customHeight="1" x14ac:dyDescent="0.2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7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2.75" customHeight="1" x14ac:dyDescent="0.2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7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2.75" customHeight="1" x14ac:dyDescent="0.2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7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2.75" customHeight="1" x14ac:dyDescent="0.2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7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2.75" customHeight="1" x14ac:dyDescent="0.2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7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2.75" customHeight="1" x14ac:dyDescent="0.2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7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2.75" customHeight="1" x14ac:dyDescent="0.2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7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2.75" customHeight="1" x14ac:dyDescent="0.2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7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2.75" customHeight="1" x14ac:dyDescent="0.2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7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2.75" customHeight="1" x14ac:dyDescent="0.2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7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2.75" customHeight="1" x14ac:dyDescent="0.2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7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2.75" customHeight="1" x14ac:dyDescent="0.2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7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2.75" customHeight="1" x14ac:dyDescent="0.2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7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2.75" customHeight="1" x14ac:dyDescent="0.2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7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2.75" customHeight="1" x14ac:dyDescent="0.2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7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2.75" customHeight="1" x14ac:dyDescent="0.2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7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2.75" customHeight="1" x14ac:dyDescent="0.2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7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2.75" customHeight="1" x14ac:dyDescent="0.2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7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2.75" customHeight="1" x14ac:dyDescent="0.2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7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2.75" customHeight="1" x14ac:dyDescent="0.2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7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2.75" customHeight="1" x14ac:dyDescent="0.2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7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2.75" customHeight="1" x14ac:dyDescent="0.2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7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2.75" customHeight="1" x14ac:dyDescent="0.2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7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2.75" customHeight="1" x14ac:dyDescent="0.2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7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2.75" customHeight="1" x14ac:dyDescent="0.2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7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2.75" customHeight="1" x14ac:dyDescent="0.2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7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2.75" customHeight="1" x14ac:dyDescent="0.2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7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2.75" customHeight="1" x14ac:dyDescent="0.2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7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2.75" customHeight="1" x14ac:dyDescent="0.2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7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2.75" customHeight="1" x14ac:dyDescent="0.2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7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2.75" customHeight="1" x14ac:dyDescent="0.2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7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2.75" customHeight="1" x14ac:dyDescent="0.2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7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2.75" customHeight="1" x14ac:dyDescent="0.2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7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2.75" customHeight="1" x14ac:dyDescent="0.2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7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2.75" customHeight="1" x14ac:dyDescent="0.2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7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2.75" customHeight="1" x14ac:dyDescent="0.2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7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2.75" customHeight="1" x14ac:dyDescent="0.2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7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2.75" customHeight="1" x14ac:dyDescent="0.2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7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2.75" customHeight="1" x14ac:dyDescent="0.2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7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2.75" customHeight="1" x14ac:dyDescent="0.2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7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2.75" customHeight="1" x14ac:dyDescent="0.2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7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2.75" customHeight="1" x14ac:dyDescent="0.2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7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2.75" customHeight="1" x14ac:dyDescent="0.2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7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2.75" customHeight="1" x14ac:dyDescent="0.2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7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2.75" customHeight="1" x14ac:dyDescent="0.2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7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2.75" customHeight="1" x14ac:dyDescent="0.2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7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2.75" customHeight="1" x14ac:dyDescent="0.2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7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2.75" customHeight="1" x14ac:dyDescent="0.2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7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2.75" customHeight="1" x14ac:dyDescent="0.2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7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2.75" customHeight="1" x14ac:dyDescent="0.2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7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2.75" customHeight="1" x14ac:dyDescent="0.2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7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2.75" customHeight="1" x14ac:dyDescent="0.2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7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2.75" customHeight="1" x14ac:dyDescent="0.2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7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2.75" customHeight="1" x14ac:dyDescent="0.2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7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2.75" customHeight="1" x14ac:dyDescent="0.2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7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2.75" customHeight="1" x14ac:dyDescent="0.2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7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2.75" customHeight="1" x14ac:dyDescent="0.2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7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2.75" customHeight="1" x14ac:dyDescent="0.2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7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2.75" customHeight="1" x14ac:dyDescent="0.2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7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2.75" customHeight="1" x14ac:dyDescent="0.2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7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2.75" customHeight="1" x14ac:dyDescent="0.2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7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2.75" customHeight="1" x14ac:dyDescent="0.2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7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2.75" customHeight="1" x14ac:dyDescent="0.2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7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2.75" customHeight="1" x14ac:dyDescent="0.2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7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2.75" customHeight="1" x14ac:dyDescent="0.2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7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2.75" customHeight="1" x14ac:dyDescent="0.2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7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2.75" customHeight="1" x14ac:dyDescent="0.2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7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2.75" customHeight="1" x14ac:dyDescent="0.2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7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2.75" customHeight="1" x14ac:dyDescent="0.2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7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2.75" customHeight="1" x14ac:dyDescent="0.2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7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2.75" customHeight="1" x14ac:dyDescent="0.2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7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2.75" customHeight="1" x14ac:dyDescent="0.2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7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2.75" customHeight="1" x14ac:dyDescent="0.2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7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2.75" customHeight="1" x14ac:dyDescent="0.2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7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2.75" customHeight="1" x14ac:dyDescent="0.2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7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2.75" customHeight="1" x14ac:dyDescent="0.2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7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2.75" customHeight="1" x14ac:dyDescent="0.2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7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2.75" customHeight="1" x14ac:dyDescent="0.2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7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2.75" customHeight="1" x14ac:dyDescent="0.2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7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2.75" customHeight="1" x14ac:dyDescent="0.2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7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2.75" customHeight="1" x14ac:dyDescent="0.2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7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2.75" customHeight="1" x14ac:dyDescent="0.2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7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2.75" customHeight="1" x14ac:dyDescent="0.2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7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2.75" customHeight="1" x14ac:dyDescent="0.2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7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2.75" customHeight="1" x14ac:dyDescent="0.2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7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2.75" customHeight="1" x14ac:dyDescent="0.2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7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2.75" customHeight="1" x14ac:dyDescent="0.2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7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2.75" customHeight="1" x14ac:dyDescent="0.2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7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2.75" customHeight="1" x14ac:dyDescent="0.2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7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2.75" customHeight="1" x14ac:dyDescent="0.2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7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2.75" customHeight="1" x14ac:dyDescent="0.2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7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2.75" customHeight="1" x14ac:dyDescent="0.2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7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2.75" customHeight="1" x14ac:dyDescent="0.2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7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2.75" customHeight="1" x14ac:dyDescent="0.2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7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2.75" customHeight="1" x14ac:dyDescent="0.2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7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2.75" customHeight="1" x14ac:dyDescent="0.2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7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2.75" customHeight="1" x14ac:dyDescent="0.2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7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2.75" customHeight="1" x14ac:dyDescent="0.2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7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2.75" customHeight="1" x14ac:dyDescent="0.2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7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2.75" customHeight="1" x14ac:dyDescent="0.2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7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2.75" customHeight="1" x14ac:dyDescent="0.2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7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2.75" customHeight="1" x14ac:dyDescent="0.2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7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2.75" customHeight="1" x14ac:dyDescent="0.2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7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2.75" customHeight="1" x14ac:dyDescent="0.2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7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2.75" customHeight="1" x14ac:dyDescent="0.2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7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2.75" customHeight="1" x14ac:dyDescent="0.2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7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2.75" customHeight="1" x14ac:dyDescent="0.2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7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2.75" customHeight="1" x14ac:dyDescent="0.2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7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2.75" customHeight="1" x14ac:dyDescent="0.2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7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2.75" customHeight="1" x14ac:dyDescent="0.2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7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2.75" customHeight="1" x14ac:dyDescent="0.2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7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2.75" customHeight="1" x14ac:dyDescent="0.2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7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2.75" customHeight="1" x14ac:dyDescent="0.2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7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2.75" customHeight="1" x14ac:dyDescent="0.2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7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2.75" customHeight="1" x14ac:dyDescent="0.2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7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2.75" customHeight="1" x14ac:dyDescent="0.2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7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2.75" customHeight="1" x14ac:dyDescent="0.2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7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2.75" customHeight="1" x14ac:dyDescent="0.2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7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2.75" customHeight="1" x14ac:dyDescent="0.2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7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2.75" customHeight="1" x14ac:dyDescent="0.2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7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2.75" customHeight="1" x14ac:dyDescent="0.2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7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2.75" customHeight="1" x14ac:dyDescent="0.2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7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2.75" customHeight="1" x14ac:dyDescent="0.2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7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2.75" customHeight="1" x14ac:dyDescent="0.2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7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2.75" customHeight="1" x14ac:dyDescent="0.2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7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2.75" customHeight="1" x14ac:dyDescent="0.2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7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2.75" customHeight="1" x14ac:dyDescent="0.2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7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2.75" customHeight="1" x14ac:dyDescent="0.2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7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2.75" customHeight="1" x14ac:dyDescent="0.2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7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2.75" customHeight="1" x14ac:dyDescent="0.2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7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2.75" customHeight="1" x14ac:dyDescent="0.2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7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2.75" customHeight="1" x14ac:dyDescent="0.2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7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2.75" customHeight="1" x14ac:dyDescent="0.2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7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2.75" customHeight="1" x14ac:dyDescent="0.2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7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2.75" customHeight="1" x14ac:dyDescent="0.2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7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2.75" customHeight="1" x14ac:dyDescent="0.2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7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2.75" customHeight="1" x14ac:dyDescent="0.2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7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2.75" customHeight="1" x14ac:dyDescent="0.2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7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2.75" customHeight="1" x14ac:dyDescent="0.2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7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2.75" customHeight="1" x14ac:dyDescent="0.2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7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2.75" customHeight="1" x14ac:dyDescent="0.2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7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2.75" customHeight="1" x14ac:dyDescent="0.2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7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2.75" customHeight="1" x14ac:dyDescent="0.2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7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2.75" customHeight="1" x14ac:dyDescent="0.2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7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2.75" customHeight="1" x14ac:dyDescent="0.2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7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2.75" customHeight="1" x14ac:dyDescent="0.2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7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2.75" customHeight="1" x14ac:dyDescent="0.2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7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2.75" customHeight="1" x14ac:dyDescent="0.2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7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2.75" customHeight="1" x14ac:dyDescent="0.2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7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2.75" customHeight="1" x14ac:dyDescent="0.2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7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2.75" customHeight="1" x14ac:dyDescent="0.2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7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2.75" customHeight="1" x14ac:dyDescent="0.2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7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2.75" customHeight="1" x14ac:dyDescent="0.2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7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2.75" customHeight="1" x14ac:dyDescent="0.2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7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2.75" customHeight="1" x14ac:dyDescent="0.2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7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2.75" customHeight="1" x14ac:dyDescent="0.2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7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2.75" customHeight="1" x14ac:dyDescent="0.2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7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2.75" customHeight="1" x14ac:dyDescent="0.2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7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2.75" customHeight="1" x14ac:dyDescent="0.2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7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2.75" customHeight="1" x14ac:dyDescent="0.2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7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2.75" customHeight="1" x14ac:dyDescent="0.2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7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2.75" customHeight="1" x14ac:dyDescent="0.2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7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2.75" customHeight="1" x14ac:dyDescent="0.2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7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2.75" customHeight="1" x14ac:dyDescent="0.2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7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2.75" customHeight="1" x14ac:dyDescent="0.2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7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2.75" customHeight="1" x14ac:dyDescent="0.2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7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2.75" customHeight="1" x14ac:dyDescent="0.2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7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2.75" customHeight="1" x14ac:dyDescent="0.2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7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2.75" customHeight="1" x14ac:dyDescent="0.2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7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2.75" customHeight="1" x14ac:dyDescent="0.2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7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2.75" customHeight="1" x14ac:dyDescent="0.2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7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2.75" customHeight="1" x14ac:dyDescent="0.2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7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2.75" customHeight="1" x14ac:dyDescent="0.2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7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2.75" customHeight="1" x14ac:dyDescent="0.2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7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2.75" customHeight="1" x14ac:dyDescent="0.2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7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2.75" customHeight="1" x14ac:dyDescent="0.2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7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2.75" customHeight="1" x14ac:dyDescent="0.2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7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2.75" customHeight="1" x14ac:dyDescent="0.2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7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2.75" customHeight="1" x14ac:dyDescent="0.2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7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2.75" customHeight="1" x14ac:dyDescent="0.2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7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2.75" customHeight="1" x14ac:dyDescent="0.2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7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2.75" customHeight="1" x14ac:dyDescent="0.2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7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2.75" customHeight="1" x14ac:dyDescent="0.2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7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2.75" customHeight="1" x14ac:dyDescent="0.2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7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2.75" customHeight="1" x14ac:dyDescent="0.2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7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2.75" customHeight="1" x14ac:dyDescent="0.2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7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2.75" customHeight="1" x14ac:dyDescent="0.2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7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2.75" customHeight="1" x14ac:dyDescent="0.2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7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2.75" customHeight="1" x14ac:dyDescent="0.2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7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2.75" customHeight="1" x14ac:dyDescent="0.2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7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2.75" customHeight="1" x14ac:dyDescent="0.2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7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2.75" customHeight="1" x14ac:dyDescent="0.2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7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2.75" customHeight="1" x14ac:dyDescent="0.2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7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2.75" customHeight="1" x14ac:dyDescent="0.2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7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2.75" customHeight="1" x14ac:dyDescent="0.2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7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2.75" customHeight="1" x14ac:dyDescent="0.2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7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2.75" customHeight="1" x14ac:dyDescent="0.2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7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2.75" customHeight="1" x14ac:dyDescent="0.2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7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2.75" customHeight="1" x14ac:dyDescent="0.2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7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2.75" customHeight="1" x14ac:dyDescent="0.2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7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2.75" customHeight="1" x14ac:dyDescent="0.2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7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2.75" customHeight="1" x14ac:dyDescent="0.2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7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2.75" customHeight="1" x14ac:dyDescent="0.2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7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2.75" customHeight="1" x14ac:dyDescent="0.2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7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2.75" customHeight="1" x14ac:dyDescent="0.2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7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2.75" customHeight="1" x14ac:dyDescent="0.2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7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2.75" customHeight="1" x14ac:dyDescent="0.2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7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2.75" customHeight="1" x14ac:dyDescent="0.2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7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2.75" customHeight="1" x14ac:dyDescent="0.2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7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2.75" customHeight="1" x14ac:dyDescent="0.2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7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2.75" customHeight="1" x14ac:dyDescent="0.2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7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2.75" customHeight="1" x14ac:dyDescent="0.2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7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2.75" customHeight="1" x14ac:dyDescent="0.2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7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2.75" customHeight="1" x14ac:dyDescent="0.2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7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2.75" customHeight="1" x14ac:dyDescent="0.2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7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2.75" customHeight="1" x14ac:dyDescent="0.2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7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2.75" customHeight="1" x14ac:dyDescent="0.2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7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2.75" customHeight="1" x14ac:dyDescent="0.2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7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2.75" customHeight="1" x14ac:dyDescent="0.2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7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2.75" customHeight="1" x14ac:dyDescent="0.2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7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2.75" customHeight="1" x14ac:dyDescent="0.2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7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2.75" customHeight="1" x14ac:dyDescent="0.2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7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2.75" customHeight="1" x14ac:dyDescent="0.2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7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2.75" customHeight="1" x14ac:dyDescent="0.2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7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2.75" customHeight="1" x14ac:dyDescent="0.2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7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2.75" customHeight="1" x14ac:dyDescent="0.2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7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2.75" customHeight="1" x14ac:dyDescent="0.2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7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2.75" customHeight="1" x14ac:dyDescent="0.2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7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2.75" customHeight="1" x14ac:dyDescent="0.2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7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2.75" customHeight="1" x14ac:dyDescent="0.2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7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2.75" customHeight="1" x14ac:dyDescent="0.2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7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2.75" customHeight="1" x14ac:dyDescent="0.2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7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2.75" customHeight="1" x14ac:dyDescent="0.2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7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2.75" customHeight="1" x14ac:dyDescent="0.2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7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2.75" customHeight="1" x14ac:dyDescent="0.2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7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2.75" customHeight="1" x14ac:dyDescent="0.2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7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2.75" customHeight="1" x14ac:dyDescent="0.2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7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2.75" customHeight="1" x14ac:dyDescent="0.2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7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2.75" customHeight="1" x14ac:dyDescent="0.2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7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2.75" customHeight="1" x14ac:dyDescent="0.2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7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2.75" customHeight="1" x14ac:dyDescent="0.2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7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2.75" customHeight="1" x14ac:dyDescent="0.2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7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2.75" customHeight="1" x14ac:dyDescent="0.2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7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2.75" customHeight="1" x14ac:dyDescent="0.2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7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2.75" customHeight="1" x14ac:dyDescent="0.2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7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2.75" customHeight="1" x14ac:dyDescent="0.2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7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2.75" customHeight="1" x14ac:dyDescent="0.2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7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2.75" customHeight="1" x14ac:dyDescent="0.2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7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2.75" customHeight="1" x14ac:dyDescent="0.2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7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2.75" customHeight="1" x14ac:dyDescent="0.2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7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2.75" customHeight="1" x14ac:dyDescent="0.2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7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2.75" customHeight="1" x14ac:dyDescent="0.2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7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2.75" customHeight="1" x14ac:dyDescent="0.2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7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2.75" customHeight="1" x14ac:dyDescent="0.2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7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2.75" customHeight="1" x14ac:dyDescent="0.2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7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2.75" customHeight="1" x14ac:dyDescent="0.2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7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2.75" customHeight="1" x14ac:dyDescent="0.2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7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2.75" customHeight="1" x14ac:dyDescent="0.2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7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2.75" customHeight="1" x14ac:dyDescent="0.2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7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2.75" customHeight="1" x14ac:dyDescent="0.2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7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2.75" customHeight="1" x14ac:dyDescent="0.2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7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2.75" customHeight="1" x14ac:dyDescent="0.2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7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2.75" customHeight="1" x14ac:dyDescent="0.2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7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2.75" customHeight="1" x14ac:dyDescent="0.2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7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2.75" customHeight="1" x14ac:dyDescent="0.2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7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2.75" customHeight="1" x14ac:dyDescent="0.2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7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2.75" customHeight="1" x14ac:dyDescent="0.2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7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2.75" customHeight="1" x14ac:dyDescent="0.2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7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2.75" customHeight="1" x14ac:dyDescent="0.2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7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2.75" customHeight="1" x14ac:dyDescent="0.2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7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2.75" customHeight="1" x14ac:dyDescent="0.2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7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2.75" customHeight="1" x14ac:dyDescent="0.2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7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2.75" customHeight="1" x14ac:dyDescent="0.2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7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2.75" customHeight="1" x14ac:dyDescent="0.2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7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2.75" customHeight="1" x14ac:dyDescent="0.2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7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2.75" customHeight="1" x14ac:dyDescent="0.2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7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2.75" customHeight="1" x14ac:dyDescent="0.2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7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2.75" customHeight="1" x14ac:dyDescent="0.2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7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2.75" customHeight="1" x14ac:dyDescent="0.2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7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2.75" customHeight="1" x14ac:dyDescent="0.2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7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2.75" customHeight="1" x14ac:dyDescent="0.2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7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2.75" customHeight="1" x14ac:dyDescent="0.2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7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2.75" customHeight="1" x14ac:dyDescent="0.2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7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2.75" customHeight="1" x14ac:dyDescent="0.2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7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2.75" customHeight="1" x14ac:dyDescent="0.2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7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2.75" customHeight="1" x14ac:dyDescent="0.2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7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2.75" customHeight="1" x14ac:dyDescent="0.2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7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2.75" customHeight="1" x14ac:dyDescent="0.2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7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2.75" customHeight="1" x14ac:dyDescent="0.2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7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2.75" customHeight="1" x14ac:dyDescent="0.2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7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2.75" customHeight="1" x14ac:dyDescent="0.2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7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2.75" customHeight="1" x14ac:dyDescent="0.2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7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2.75" customHeight="1" x14ac:dyDescent="0.2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7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2.75" customHeight="1" x14ac:dyDescent="0.2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7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2.75" customHeight="1" x14ac:dyDescent="0.2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7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2.75" customHeight="1" x14ac:dyDescent="0.2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7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2.75" customHeight="1" x14ac:dyDescent="0.2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7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2.75" customHeight="1" x14ac:dyDescent="0.2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7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2.75" customHeight="1" x14ac:dyDescent="0.2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7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2.75" customHeight="1" x14ac:dyDescent="0.2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7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2.75" customHeight="1" x14ac:dyDescent="0.2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7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2.75" customHeight="1" x14ac:dyDescent="0.2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7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2.75" customHeight="1" x14ac:dyDescent="0.2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7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2.75" customHeight="1" x14ac:dyDescent="0.2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7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2.75" customHeight="1" x14ac:dyDescent="0.2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7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2.75" customHeight="1" x14ac:dyDescent="0.2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7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2.75" customHeight="1" x14ac:dyDescent="0.2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7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2.75" customHeight="1" x14ac:dyDescent="0.2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7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2.75" customHeight="1" x14ac:dyDescent="0.2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7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2.75" customHeight="1" x14ac:dyDescent="0.2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7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2.75" customHeight="1" x14ac:dyDescent="0.2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7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2.75" customHeight="1" x14ac:dyDescent="0.2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7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2.75" customHeight="1" x14ac:dyDescent="0.2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7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2.75" customHeight="1" x14ac:dyDescent="0.2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7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2.75" customHeight="1" x14ac:dyDescent="0.2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7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2.75" customHeight="1" x14ac:dyDescent="0.2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7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2.75" customHeight="1" x14ac:dyDescent="0.2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7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2.75" customHeight="1" x14ac:dyDescent="0.2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7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2.75" customHeight="1" x14ac:dyDescent="0.2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7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2.75" customHeight="1" x14ac:dyDescent="0.2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7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2.75" customHeight="1" x14ac:dyDescent="0.2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7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2.75" customHeight="1" x14ac:dyDescent="0.2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7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2.75" customHeight="1" x14ac:dyDescent="0.2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7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2.75" customHeight="1" x14ac:dyDescent="0.2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7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2.75" customHeight="1" x14ac:dyDescent="0.2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7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2.75" customHeight="1" x14ac:dyDescent="0.2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7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2.75" customHeight="1" x14ac:dyDescent="0.2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7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2.75" customHeight="1" x14ac:dyDescent="0.2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7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2.75" customHeight="1" x14ac:dyDescent="0.2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7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2.75" customHeight="1" x14ac:dyDescent="0.2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7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2.75" customHeight="1" x14ac:dyDescent="0.2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7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2.75" customHeight="1" x14ac:dyDescent="0.2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7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2.75" customHeight="1" x14ac:dyDescent="0.2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7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2.75" customHeight="1" x14ac:dyDescent="0.2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7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2.75" customHeight="1" x14ac:dyDescent="0.2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7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2.75" customHeight="1" x14ac:dyDescent="0.2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7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2.75" customHeight="1" x14ac:dyDescent="0.2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7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2.75" customHeight="1" x14ac:dyDescent="0.2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7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2.75" customHeight="1" x14ac:dyDescent="0.2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7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2.75" customHeight="1" x14ac:dyDescent="0.2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7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2.75" customHeight="1" x14ac:dyDescent="0.2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7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2.75" customHeight="1" x14ac:dyDescent="0.2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7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2.75" customHeight="1" x14ac:dyDescent="0.2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7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2.75" customHeight="1" x14ac:dyDescent="0.2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7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2.75" customHeight="1" x14ac:dyDescent="0.2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7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2.75" customHeight="1" x14ac:dyDescent="0.2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7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2.75" customHeight="1" x14ac:dyDescent="0.2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7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2.75" customHeight="1" x14ac:dyDescent="0.2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7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2.75" customHeight="1" x14ac:dyDescent="0.2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7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2.75" customHeight="1" x14ac:dyDescent="0.2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7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2.75" customHeight="1" x14ac:dyDescent="0.2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7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2.75" customHeight="1" x14ac:dyDescent="0.2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7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2.75" customHeight="1" x14ac:dyDescent="0.2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7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2.75" customHeight="1" x14ac:dyDescent="0.2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7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2.75" customHeight="1" x14ac:dyDescent="0.2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7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2.75" customHeight="1" x14ac:dyDescent="0.2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7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2.75" customHeight="1" x14ac:dyDescent="0.2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7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2.75" customHeight="1" x14ac:dyDescent="0.2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7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2.75" customHeight="1" x14ac:dyDescent="0.2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7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2.75" customHeight="1" x14ac:dyDescent="0.2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7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2.75" customHeight="1" x14ac:dyDescent="0.2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7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2.75" customHeight="1" x14ac:dyDescent="0.2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7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2.75" customHeight="1" x14ac:dyDescent="0.2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7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2.75" customHeight="1" x14ac:dyDescent="0.2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7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2.75" customHeight="1" x14ac:dyDescent="0.2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7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2.75" customHeight="1" x14ac:dyDescent="0.2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7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2.75" customHeight="1" x14ac:dyDescent="0.2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7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2.75" customHeight="1" x14ac:dyDescent="0.2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7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2.75" customHeight="1" x14ac:dyDescent="0.2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7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2.75" customHeight="1" x14ac:dyDescent="0.2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7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2.75" customHeight="1" x14ac:dyDescent="0.2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7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2.75" customHeight="1" x14ac:dyDescent="0.2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7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2.75" customHeight="1" x14ac:dyDescent="0.2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7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2.75" customHeight="1" x14ac:dyDescent="0.2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7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2.75" customHeight="1" x14ac:dyDescent="0.2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7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2.75" customHeight="1" x14ac:dyDescent="0.2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7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2.75" customHeight="1" x14ac:dyDescent="0.2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7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2.75" customHeight="1" x14ac:dyDescent="0.2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7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2.75" customHeight="1" x14ac:dyDescent="0.2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7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2.75" customHeight="1" x14ac:dyDescent="0.2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7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2.75" customHeight="1" x14ac:dyDescent="0.2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7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2.75" customHeight="1" x14ac:dyDescent="0.2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7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2.75" customHeight="1" x14ac:dyDescent="0.2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7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2.75" customHeight="1" x14ac:dyDescent="0.2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7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2.75" customHeight="1" x14ac:dyDescent="0.2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7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2.75" customHeight="1" x14ac:dyDescent="0.2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7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2.75" customHeight="1" x14ac:dyDescent="0.2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7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2.75" customHeight="1" x14ac:dyDescent="0.2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7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2.75" customHeight="1" x14ac:dyDescent="0.2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7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2.75" customHeight="1" x14ac:dyDescent="0.2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7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2.75" customHeight="1" x14ac:dyDescent="0.2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7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2.75" customHeight="1" x14ac:dyDescent="0.2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7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2.75" customHeight="1" x14ac:dyDescent="0.2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7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2.75" customHeight="1" x14ac:dyDescent="0.2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7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2.75" customHeight="1" x14ac:dyDescent="0.2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7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2.75" customHeight="1" x14ac:dyDescent="0.2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7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2.75" customHeight="1" x14ac:dyDescent="0.2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7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2.75" customHeight="1" x14ac:dyDescent="0.2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7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2.75" customHeight="1" x14ac:dyDescent="0.2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7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2.75" customHeight="1" x14ac:dyDescent="0.2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7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2.75" customHeight="1" x14ac:dyDescent="0.2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7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2.75" customHeight="1" x14ac:dyDescent="0.2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7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2.75" customHeight="1" x14ac:dyDescent="0.2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7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2.75" customHeight="1" x14ac:dyDescent="0.2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7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2.75" customHeight="1" x14ac:dyDescent="0.2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7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2.75" customHeight="1" x14ac:dyDescent="0.2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7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2.75" customHeight="1" x14ac:dyDescent="0.2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7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2.75" customHeight="1" x14ac:dyDescent="0.2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7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2.75" customHeight="1" x14ac:dyDescent="0.2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7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2.75" customHeight="1" x14ac:dyDescent="0.2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7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2.75" customHeight="1" x14ac:dyDescent="0.2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7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2.75" customHeight="1" x14ac:dyDescent="0.2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7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2.75" customHeight="1" x14ac:dyDescent="0.2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7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2.75" customHeight="1" x14ac:dyDescent="0.2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7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2.75" customHeight="1" x14ac:dyDescent="0.2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7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2.75" customHeight="1" x14ac:dyDescent="0.2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7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2.75" customHeight="1" x14ac:dyDescent="0.2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7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2.75" customHeight="1" x14ac:dyDescent="0.2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7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2.75" customHeight="1" x14ac:dyDescent="0.2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7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2.75" customHeight="1" x14ac:dyDescent="0.2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7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2.75" customHeight="1" x14ac:dyDescent="0.2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7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2.75" customHeight="1" x14ac:dyDescent="0.2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7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2.75" customHeight="1" x14ac:dyDescent="0.2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7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2.75" customHeight="1" x14ac:dyDescent="0.2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7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2.75" customHeight="1" x14ac:dyDescent="0.2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7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2.75" customHeight="1" x14ac:dyDescent="0.2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7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2.75" customHeight="1" x14ac:dyDescent="0.2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7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2.75" customHeight="1" x14ac:dyDescent="0.2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7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2.75" customHeight="1" x14ac:dyDescent="0.2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7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2.75" customHeight="1" x14ac:dyDescent="0.2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7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2.75" customHeight="1" x14ac:dyDescent="0.2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7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2.75" customHeight="1" x14ac:dyDescent="0.2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7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2.75" customHeight="1" x14ac:dyDescent="0.2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7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2.75" customHeight="1" x14ac:dyDescent="0.2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7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2.75" customHeight="1" x14ac:dyDescent="0.2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7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2.75" customHeight="1" x14ac:dyDescent="0.2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7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2.75" customHeight="1" x14ac:dyDescent="0.2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7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2.75" customHeight="1" x14ac:dyDescent="0.2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7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2.75" customHeight="1" x14ac:dyDescent="0.2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7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2.75" customHeight="1" x14ac:dyDescent="0.2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7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2.75" customHeight="1" x14ac:dyDescent="0.2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7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2.75" customHeight="1" x14ac:dyDescent="0.2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7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2.75" customHeight="1" x14ac:dyDescent="0.2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7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2.75" customHeight="1" x14ac:dyDescent="0.2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7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2.75" customHeight="1" x14ac:dyDescent="0.2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7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2.75" customHeight="1" x14ac:dyDescent="0.2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7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2.75" customHeight="1" x14ac:dyDescent="0.2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7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2.75" customHeight="1" x14ac:dyDescent="0.2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7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2.75" customHeight="1" x14ac:dyDescent="0.2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7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2.75" customHeight="1" x14ac:dyDescent="0.2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7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2.75" customHeight="1" x14ac:dyDescent="0.2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7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2.75" customHeight="1" x14ac:dyDescent="0.2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7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2.75" customHeight="1" x14ac:dyDescent="0.2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7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2.75" customHeight="1" x14ac:dyDescent="0.2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7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2.75" customHeight="1" x14ac:dyDescent="0.2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7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2.75" customHeight="1" x14ac:dyDescent="0.2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7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2.75" customHeight="1" x14ac:dyDescent="0.2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7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2.75" customHeight="1" x14ac:dyDescent="0.2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7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2.75" customHeight="1" x14ac:dyDescent="0.2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7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2.75" customHeight="1" x14ac:dyDescent="0.2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7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2.75" customHeight="1" x14ac:dyDescent="0.2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7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2.75" customHeight="1" x14ac:dyDescent="0.2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7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2.75" customHeight="1" x14ac:dyDescent="0.2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7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2.75" customHeight="1" x14ac:dyDescent="0.2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7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2.75" customHeight="1" x14ac:dyDescent="0.2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7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2.75" customHeight="1" x14ac:dyDescent="0.2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7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2.75" customHeight="1" x14ac:dyDescent="0.2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7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2.75" customHeight="1" x14ac:dyDescent="0.2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7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2.75" customHeight="1" x14ac:dyDescent="0.2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7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2.75" customHeight="1" x14ac:dyDescent="0.2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7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2.75" customHeight="1" x14ac:dyDescent="0.2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7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2.75" customHeight="1" x14ac:dyDescent="0.2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7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2.75" customHeight="1" x14ac:dyDescent="0.2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7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2.75" customHeight="1" x14ac:dyDescent="0.2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7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2.75" customHeight="1" x14ac:dyDescent="0.2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7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2.75" customHeight="1" x14ac:dyDescent="0.2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7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2.75" customHeight="1" x14ac:dyDescent="0.2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7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2.75" customHeight="1" x14ac:dyDescent="0.2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7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2.75" customHeight="1" x14ac:dyDescent="0.2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7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2.75" customHeight="1" x14ac:dyDescent="0.2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7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2.75" customHeight="1" x14ac:dyDescent="0.2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7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2.75" customHeight="1" x14ac:dyDescent="0.2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7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2.75" customHeight="1" x14ac:dyDescent="0.2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7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2.75" customHeight="1" x14ac:dyDescent="0.2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7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2.75" customHeight="1" x14ac:dyDescent="0.2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7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2.75" customHeight="1" x14ac:dyDescent="0.2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7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2.75" customHeight="1" x14ac:dyDescent="0.2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7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2.75" customHeight="1" x14ac:dyDescent="0.2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7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2.75" customHeight="1" x14ac:dyDescent="0.2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7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2.75" customHeight="1" x14ac:dyDescent="0.2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7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2.75" customHeight="1" x14ac:dyDescent="0.2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7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2.75" customHeight="1" x14ac:dyDescent="0.2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7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2.75" customHeight="1" x14ac:dyDescent="0.2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7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2.75" customHeight="1" x14ac:dyDescent="0.2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7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2.75" customHeight="1" x14ac:dyDescent="0.2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7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2.75" customHeight="1" x14ac:dyDescent="0.2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7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2.75" customHeight="1" x14ac:dyDescent="0.2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7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2.75" customHeight="1" x14ac:dyDescent="0.2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7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2.75" customHeight="1" x14ac:dyDescent="0.2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7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2.75" customHeight="1" x14ac:dyDescent="0.2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7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2.75" customHeight="1" x14ac:dyDescent="0.2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7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2.75" customHeight="1" x14ac:dyDescent="0.2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7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2.75" customHeight="1" x14ac:dyDescent="0.2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7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2.75" customHeight="1" x14ac:dyDescent="0.2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7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2.75" customHeight="1" x14ac:dyDescent="0.2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7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2.75" customHeight="1" x14ac:dyDescent="0.2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7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2.75" customHeight="1" x14ac:dyDescent="0.2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7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2.75" customHeight="1" x14ac:dyDescent="0.2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7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2.75" customHeight="1" x14ac:dyDescent="0.2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7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2.75" customHeight="1" x14ac:dyDescent="0.2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7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2.75" customHeight="1" x14ac:dyDescent="0.2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7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2.75" customHeight="1" x14ac:dyDescent="0.2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7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2.75" customHeight="1" x14ac:dyDescent="0.2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7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2.75" customHeight="1" x14ac:dyDescent="0.2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7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2.75" customHeight="1" x14ac:dyDescent="0.2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7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2.75" customHeight="1" x14ac:dyDescent="0.2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7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2.75" customHeight="1" x14ac:dyDescent="0.2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7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2.75" customHeight="1" x14ac:dyDescent="0.2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7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2.75" customHeight="1" x14ac:dyDescent="0.2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7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2.75" customHeight="1" x14ac:dyDescent="0.2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7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2.75" customHeight="1" x14ac:dyDescent="0.2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7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2.75" customHeight="1" x14ac:dyDescent="0.2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7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2.75" customHeight="1" x14ac:dyDescent="0.2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7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2.75" customHeight="1" x14ac:dyDescent="0.2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7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2.75" customHeight="1" x14ac:dyDescent="0.2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7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2.75" customHeight="1" x14ac:dyDescent="0.2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7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2.75" customHeight="1" x14ac:dyDescent="0.2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7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2.75" customHeight="1" x14ac:dyDescent="0.2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7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2.75" customHeight="1" x14ac:dyDescent="0.2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7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2.75" customHeight="1" x14ac:dyDescent="0.2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7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2.75" customHeight="1" x14ac:dyDescent="0.2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7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2.75" customHeight="1" x14ac:dyDescent="0.2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7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2.75" customHeight="1" x14ac:dyDescent="0.2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7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2.75" customHeight="1" x14ac:dyDescent="0.2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7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2.75" customHeight="1" x14ac:dyDescent="0.2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7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2.75" customHeight="1" x14ac:dyDescent="0.2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7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2.75" customHeight="1" x14ac:dyDescent="0.2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7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2.75" customHeight="1" x14ac:dyDescent="0.2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7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2.75" customHeight="1" x14ac:dyDescent="0.2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7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2.75" customHeight="1" x14ac:dyDescent="0.2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7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2.75" customHeight="1" x14ac:dyDescent="0.2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7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2.75" customHeight="1" x14ac:dyDescent="0.2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7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2.75" customHeight="1" x14ac:dyDescent="0.2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7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2.75" customHeight="1" x14ac:dyDescent="0.2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7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2.75" customHeight="1" x14ac:dyDescent="0.2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7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2.75" customHeight="1" x14ac:dyDescent="0.2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7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2.75" customHeight="1" x14ac:dyDescent="0.2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7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2.75" customHeight="1" x14ac:dyDescent="0.2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7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2.75" customHeight="1" x14ac:dyDescent="0.2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7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2.75" customHeight="1" x14ac:dyDescent="0.2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7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2.75" customHeight="1" x14ac:dyDescent="0.2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7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2.75" customHeight="1" x14ac:dyDescent="0.2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7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2.75" customHeight="1" x14ac:dyDescent="0.2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7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2.75" customHeight="1" x14ac:dyDescent="0.2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7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2.75" customHeight="1" x14ac:dyDescent="0.2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7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2.75" customHeight="1" x14ac:dyDescent="0.2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7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2.75" customHeight="1" x14ac:dyDescent="0.2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7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2.75" customHeight="1" x14ac:dyDescent="0.2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7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2.75" customHeight="1" x14ac:dyDescent="0.2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7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2.75" customHeight="1" x14ac:dyDescent="0.2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7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2.75" customHeight="1" x14ac:dyDescent="0.2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7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2.75" customHeight="1" x14ac:dyDescent="0.2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7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2.75" customHeight="1" x14ac:dyDescent="0.2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7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2.75" customHeight="1" x14ac:dyDescent="0.2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7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2.75" customHeight="1" x14ac:dyDescent="0.2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7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2.75" customHeight="1" x14ac:dyDescent="0.2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7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2.75" customHeight="1" x14ac:dyDescent="0.2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7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2.75" customHeight="1" x14ac:dyDescent="0.2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7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2.75" customHeight="1" x14ac:dyDescent="0.2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7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2.75" customHeight="1" x14ac:dyDescent="0.2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7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2.75" customHeight="1" x14ac:dyDescent="0.2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7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2.75" customHeight="1" x14ac:dyDescent="0.2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7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2.75" customHeight="1" x14ac:dyDescent="0.2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7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2.75" customHeight="1" x14ac:dyDescent="0.2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7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2.75" customHeight="1" x14ac:dyDescent="0.2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7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2.75" customHeight="1" x14ac:dyDescent="0.2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7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2.75" customHeight="1" x14ac:dyDescent="0.2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7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2.75" customHeight="1" x14ac:dyDescent="0.2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7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2.75" customHeight="1" x14ac:dyDescent="0.2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7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2.75" customHeight="1" x14ac:dyDescent="0.2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7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2.75" customHeight="1" x14ac:dyDescent="0.2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7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2.75" customHeight="1" x14ac:dyDescent="0.2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7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2.75" customHeight="1" x14ac:dyDescent="0.2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7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2.75" customHeight="1" x14ac:dyDescent="0.2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7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2.75" customHeight="1" x14ac:dyDescent="0.2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7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2.75" customHeight="1" x14ac:dyDescent="0.2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7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2.75" customHeight="1" x14ac:dyDescent="0.2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7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2.75" customHeight="1" x14ac:dyDescent="0.2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7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2.75" customHeight="1" x14ac:dyDescent="0.2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7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2.75" customHeight="1" x14ac:dyDescent="0.2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7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2.75" customHeight="1" x14ac:dyDescent="0.2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7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2.75" customHeight="1" x14ac:dyDescent="0.2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7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2.75" customHeight="1" x14ac:dyDescent="0.2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7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2.75" customHeight="1" x14ac:dyDescent="0.2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7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2.75" customHeight="1" x14ac:dyDescent="0.2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7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2.75" customHeight="1" x14ac:dyDescent="0.2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7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2.75" customHeight="1" x14ac:dyDescent="0.2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7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2.75" customHeight="1" x14ac:dyDescent="0.2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7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2.75" customHeight="1" x14ac:dyDescent="0.2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7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2.75" customHeight="1" x14ac:dyDescent="0.2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7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2.75" customHeight="1" x14ac:dyDescent="0.2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7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2.75" customHeight="1" x14ac:dyDescent="0.2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7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2.75" customHeight="1" x14ac:dyDescent="0.2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7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2.75" customHeight="1" x14ac:dyDescent="0.2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7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2.75" customHeight="1" x14ac:dyDescent="0.2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7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2.75" customHeight="1" x14ac:dyDescent="0.2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7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2.75" customHeight="1" x14ac:dyDescent="0.2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7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2.75" customHeight="1" x14ac:dyDescent="0.2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7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2.75" customHeight="1" x14ac:dyDescent="0.2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7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2.75" customHeight="1" x14ac:dyDescent="0.2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7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2.75" customHeight="1" x14ac:dyDescent="0.2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7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2.75" customHeight="1" x14ac:dyDescent="0.2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7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2.75" customHeight="1" x14ac:dyDescent="0.2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7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2.75" customHeight="1" x14ac:dyDescent="0.2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7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2.75" customHeight="1" x14ac:dyDescent="0.2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7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2.75" customHeight="1" x14ac:dyDescent="0.2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7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2.75" customHeight="1" x14ac:dyDescent="0.2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7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2.75" customHeight="1" x14ac:dyDescent="0.2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7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2.75" customHeight="1" x14ac:dyDescent="0.2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7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2.75" customHeight="1" x14ac:dyDescent="0.2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7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2.75" customHeight="1" x14ac:dyDescent="0.2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7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2.75" customHeight="1" x14ac:dyDescent="0.2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7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2.75" customHeight="1" x14ac:dyDescent="0.2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7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2.75" customHeight="1" x14ac:dyDescent="0.2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7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2.75" customHeight="1" x14ac:dyDescent="0.2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7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2.75" customHeight="1" x14ac:dyDescent="0.2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7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2.75" customHeight="1" x14ac:dyDescent="0.2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7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2.75" customHeight="1" x14ac:dyDescent="0.2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7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2.75" customHeight="1" x14ac:dyDescent="0.2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7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2.75" customHeight="1" x14ac:dyDescent="0.2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7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2.75" customHeight="1" x14ac:dyDescent="0.2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7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2.75" customHeight="1" x14ac:dyDescent="0.2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7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2.75" customHeight="1" x14ac:dyDescent="0.2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7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2.75" customHeight="1" x14ac:dyDescent="0.2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7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2.75" customHeight="1" x14ac:dyDescent="0.2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7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2.75" customHeight="1" x14ac:dyDescent="0.2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7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2.75" customHeight="1" x14ac:dyDescent="0.2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7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2.75" customHeight="1" x14ac:dyDescent="0.2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7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2.75" customHeight="1" x14ac:dyDescent="0.2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7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2.75" customHeight="1" x14ac:dyDescent="0.2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7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2.75" customHeight="1" x14ac:dyDescent="0.2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7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2.75" customHeight="1" x14ac:dyDescent="0.2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7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2.75" customHeight="1" x14ac:dyDescent="0.2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7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2.75" customHeight="1" x14ac:dyDescent="0.2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7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2.75" customHeight="1" x14ac:dyDescent="0.2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7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2.75" customHeight="1" x14ac:dyDescent="0.2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7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2.75" customHeight="1" x14ac:dyDescent="0.2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7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2.75" customHeight="1" x14ac:dyDescent="0.2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7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2.75" customHeight="1" x14ac:dyDescent="0.2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7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2.75" customHeight="1" x14ac:dyDescent="0.2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7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2.75" customHeight="1" x14ac:dyDescent="0.2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7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2.75" customHeight="1" x14ac:dyDescent="0.2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7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2.75" customHeight="1" x14ac:dyDescent="0.2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7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2.75" customHeight="1" x14ac:dyDescent="0.2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7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2.75" customHeight="1" x14ac:dyDescent="0.2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7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2.75" customHeight="1" x14ac:dyDescent="0.2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7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2.75" customHeight="1" x14ac:dyDescent="0.2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7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2.75" customHeight="1" x14ac:dyDescent="0.2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7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2.75" customHeight="1" x14ac:dyDescent="0.2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7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2.75" customHeight="1" x14ac:dyDescent="0.2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7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2.75" customHeight="1" x14ac:dyDescent="0.2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7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2.75" customHeight="1" x14ac:dyDescent="0.2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7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2.75" customHeight="1" x14ac:dyDescent="0.2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7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2.75" customHeight="1" x14ac:dyDescent="0.2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7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2.75" customHeight="1" x14ac:dyDescent="0.2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7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2.75" customHeight="1" x14ac:dyDescent="0.2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7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2.75" customHeight="1" x14ac:dyDescent="0.2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7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2.75" customHeight="1" x14ac:dyDescent="0.2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7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2.75" customHeight="1" x14ac:dyDescent="0.2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7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2.75" customHeight="1" x14ac:dyDescent="0.2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7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2.75" customHeight="1" x14ac:dyDescent="0.2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7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2.75" customHeight="1" x14ac:dyDescent="0.2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7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2.75" customHeight="1" x14ac:dyDescent="0.2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7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2.75" customHeight="1" x14ac:dyDescent="0.2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7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2.75" customHeight="1" x14ac:dyDescent="0.2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7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2.75" customHeight="1" x14ac:dyDescent="0.2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7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2.75" customHeight="1" x14ac:dyDescent="0.2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7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2.75" customHeight="1" x14ac:dyDescent="0.2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7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2.75" customHeight="1" x14ac:dyDescent="0.2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7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2.75" customHeight="1" x14ac:dyDescent="0.2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7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2.75" customHeight="1" x14ac:dyDescent="0.2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7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2.75" customHeight="1" x14ac:dyDescent="0.2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7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2.75" customHeight="1" x14ac:dyDescent="0.2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7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2.75" customHeight="1" x14ac:dyDescent="0.2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7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2.75" customHeight="1" x14ac:dyDescent="0.2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7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2.75" customHeight="1" x14ac:dyDescent="0.2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7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2.75" customHeight="1" x14ac:dyDescent="0.2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7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2.75" customHeight="1" x14ac:dyDescent="0.2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7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2.75" customHeight="1" x14ac:dyDescent="0.2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7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2.75" customHeight="1" x14ac:dyDescent="0.2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7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2.75" customHeight="1" x14ac:dyDescent="0.2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7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2.75" customHeight="1" x14ac:dyDescent="0.2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7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2.75" customHeight="1" x14ac:dyDescent="0.2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7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2.75" customHeight="1" x14ac:dyDescent="0.2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7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2.75" customHeight="1" x14ac:dyDescent="0.2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7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2.75" customHeight="1" x14ac:dyDescent="0.2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7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2.75" customHeight="1" x14ac:dyDescent="0.2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7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conditionalFormatting sqref="I10:O10 P11:P20">
    <cfRule type="cellIs" dxfId="1" priority="1" stopIfTrue="1" operator="equal">
      <formula>1</formula>
    </cfRule>
  </conditionalFormatting>
  <hyperlinks>
    <hyperlink ref="A5" location="INDICE!A8" display="VOLVER AL INDICE" xr:uid="{08044BBB-9AE1-4808-A6E5-30D0BCB99E76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4.42578125" defaultRowHeight="15" customHeight="1" x14ac:dyDescent="0.2"/>
  <cols>
    <col min="1" max="1" width="10.85546875" style="60" customWidth="1"/>
    <col min="2" max="2" width="17.42578125" style="60" bestFit="1" customWidth="1"/>
    <col min="3" max="4" width="14.7109375" style="60" customWidth="1"/>
    <col min="5" max="5" width="18.85546875" style="60" bestFit="1" customWidth="1"/>
    <col min="6" max="6" width="18.28515625" style="60" bestFit="1" customWidth="1"/>
    <col min="7" max="7" width="14.7109375" style="60" customWidth="1"/>
    <col min="8" max="8" width="10.85546875" style="60" customWidth="1"/>
    <col min="9" max="26" width="11.42578125" style="60" customWidth="1"/>
    <col min="27" max="16384" width="14.42578125" style="60"/>
  </cols>
  <sheetData>
    <row r="1" spans="1:26" ht="3" customHeight="1" x14ac:dyDescent="0.2">
      <c r="A1" s="57"/>
      <c r="B1" s="47"/>
      <c r="C1" s="47"/>
      <c r="D1" s="47"/>
      <c r="E1" s="47"/>
      <c r="F1" s="48"/>
      <c r="G1" s="58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1.25" x14ac:dyDescent="0.2">
      <c r="A2" s="61" t="s">
        <v>11</v>
      </c>
      <c r="B2" s="209" t="s">
        <v>111</v>
      </c>
      <c r="C2" s="44"/>
      <c r="D2" s="44"/>
      <c r="E2" s="44"/>
      <c r="F2" s="45"/>
      <c r="G2" s="62" t="s">
        <v>34</v>
      </c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2.75" customHeight="1" x14ac:dyDescent="0.2">
      <c r="A3" s="61" t="s">
        <v>12</v>
      </c>
      <c r="B3" s="156" t="s">
        <v>125</v>
      </c>
      <c r="C3" s="44"/>
      <c r="D3" s="44"/>
      <c r="E3" s="44"/>
      <c r="F3" s="45"/>
      <c r="G3" s="62" t="s">
        <v>34</v>
      </c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3" customHeight="1" x14ac:dyDescent="0.2">
      <c r="A4" s="63"/>
      <c r="B4" s="47"/>
      <c r="C4" s="47"/>
      <c r="D4" s="47"/>
      <c r="E4" s="47"/>
      <c r="F4" s="48"/>
      <c r="G4" s="58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21" customHeight="1" x14ac:dyDescent="0.2">
      <c r="A5" s="64" t="s">
        <v>124</v>
      </c>
      <c r="B5" s="49"/>
      <c r="C5" s="49"/>
      <c r="D5" s="49"/>
      <c r="E5" s="49"/>
      <c r="F5" s="50"/>
      <c r="G5" s="65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3" customHeight="1" x14ac:dyDescent="0.2">
      <c r="A6" s="66"/>
      <c r="B6" s="51"/>
      <c r="C6" s="51"/>
      <c r="D6" s="52"/>
      <c r="E6" s="52"/>
      <c r="F6" s="53"/>
      <c r="G6" s="58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s="189" customFormat="1" ht="22.5" x14ac:dyDescent="0.2">
      <c r="A7" s="225" t="s">
        <v>13</v>
      </c>
      <c r="B7" s="215" t="s">
        <v>155</v>
      </c>
      <c r="C7" s="215" t="s">
        <v>155</v>
      </c>
      <c r="D7" s="215" t="s">
        <v>155</v>
      </c>
      <c r="E7" s="215" t="s">
        <v>14</v>
      </c>
      <c r="F7" s="150" t="s">
        <v>14</v>
      </c>
      <c r="G7" s="194"/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</row>
    <row r="8" spans="1:26" s="189" customFormat="1" ht="3" hidden="1" customHeight="1" x14ac:dyDescent="0.2">
      <c r="A8" s="211"/>
      <c r="B8" s="239"/>
      <c r="C8" s="239"/>
      <c r="D8" s="278"/>
      <c r="E8" s="239"/>
      <c r="F8" s="240"/>
      <c r="G8" s="199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</row>
    <row r="9" spans="1:26" s="189" customFormat="1" ht="30.75" customHeight="1" x14ac:dyDescent="0.2">
      <c r="A9" s="185" t="s">
        <v>15</v>
      </c>
      <c r="B9" s="279" t="s">
        <v>112</v>
      </c>
      <c r="C9" s="280" t="s">
        <v>113</v>
      </c>
      <c r="D9" s="280" t="s">
        <v>61</v>
      </c>
      <c r="E9" s="280" t="s">
        <v>120</v>
      </c>
      <c r="F9" s="173" t="s">
        <v>121</v>
      </c>
      <c r="G9" s="186"/>
      <c r="H9" s="187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</row>
    <row r="10" spans="1:26" ht="12.75" customHeight="1" x14ac:dyDescent="0.2">
      <c r="A10" s="72">
        <v>2009</v>
      </c>
      <c r="B10" s="304">
        <v>63456043.210000001</v>
      </c>
      <c r="C10" s="305">
        <f>'8'!D10</f>
        <v>155226464.93000001</v>
      </c>
      <c r="D10" s="305">
        <f>'1'!B10</f>
        <v>329751209.31999999</v>
      </c>
      <c r="E10" s="306">
        <f t="shared" ref="E10:E19" si="0">B10/C10</f>
        <v>0.4087965492135362</v>
      </c>
      <c r="F10" s="179">
        <f t="shared" ref="F10:F19" si="1">B10/D10</f>
        <v>0.19243611976694966</v>
      </c>
      <c r="G10" s="62"/>
      <c r="H10" s="59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ht="12.75" customHeight="1" x14ac:dyDescent="0.2">
      <c r="A11" s="72">
        <v>2010</v>
      </c>
      <c r="B11" s="302">
        <v>86263830.039999992</v>
      </c>
      <c r="C11" s="307">
        <f>'8'!D11</f>
        <v>189727176.66999999</v>
      </c>
      <c r="D11" s="260">
        <f>'1'!B11</f>
        <v>419474781.45999998</v>
      </c>
      <c r="E11" s="308">
        <f t="shared" si="0"/>
        <v>0.45467302868287601</v>
      </c>
      <c r="F11" s="184">
        <f t="shared" si="1"/>
        <v>0.20564723757589201</v>
      </c>
      <c r="G11" s="73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2.75" customHeight="1" x14ac:dyDescent="0.2">
      <c r="A12" s="72">
        <v>2011</v>
      </c>
      <c r="B12" s="302">
        <v>122727072.31999996</v>
      </c>
      <c r="C12" s="307">
        <f>'8'!D12</f>
        <v>239640581.59999999</v>
      </c>
      <c r="D12" s="260">
        <f>'1'!B12</f>
        <v>557731594.7700001</v>
      </c>
      <c r="E12" s="308">
        <f t="shared" si="0"/>
        <v>0.51212975490458401</v>
      </c>
      <c r="F12" s="184">
        <f t="shared" si="1"/>
        <v>0.22004683519966395</v>
      </c>
      <c r="G12" s="73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 ht="12.75" customHeight="1" x14ac:dyDescent="0.2">
      <c r="A13" s="72">
        <v>2012</v>
      </c>
      <c r="B13" s="302">
        <v>179208231.97999999</v>
      </c>
      <c r="C13" s="307">
        <f>'8'!D13</f>
        <v>359171076.35000002</v>
      </c>
      <c r="D13" s="260">
        <f>'1'!B13</f>
        <v>758443243.98999989</v>
      </c>
      <c r="E13" s="308">
        <f t="shared" si="0"/>
        <v>0.49894950841021413</v>
      </c>
      <c r="F13" s="184">
        <f t="shared" si="1"/>
        <v>0.23628430129751787</v>
      </c>
      <c r="G13" s="75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 ht="12.75" customHeight="1" x14ac:dyDescent="0.2">
      <c r="A14" s="72">
        <v>2013</v>
      </c>
      <c r="B14" s="234">
        <v>213642830.50999999</v>
      </c>
      <c r="C14" s="307">
        <f>'8'!D14</f>
        <v>442935637.37</v>
      </c>
      <c r="D14" s="260">
        <f>'1'!B14</f>
        <v>976506687.08000004</v>
      </c>
      <c r="E14" s="308">
        <f t="shared" si="0"/>
        <v>0.48233380311987967</v>
      </c>
      <c r="F14" s="184">
        <f t="shared" si="1"/>
        <v>0.21878276240877126</v>
      </c>
      <c r="G14" s="73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 ht="12.75" customHeight="1" x14ac:dyDescent="0.2">
      <c r="A15" s="72">
        <v>2014</v>
      </c>
      <c r="B15" s="234">
        <v>282417441.14999998</v>
      </c>
      <c r="C15" s="307">
        <f>'8'!D15</f>
        <v>597126693.55999994</v>
      </c>
      <c r="D15" s="260">
        <f>'1'!B15</f>
        <v>1332797960.6400001</v>
      </c>
      <c r="E15" s="308">
        <f t="shared" si="0"/>
        <v>0.47296067014900978</v>
      </c>
      <c r="F15" s="184">
        <f t="shared" si="1"/>
        <v>0.2118981642306724</v>
      </c>
      <c r="G15" s="75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 ht="12.75" customHeight="1" x14ac:dyDescent="0.2">
      <c r="A16" s="72">
        <v>2015</v>
      </c>
      <c r="B16" s="234">
        <v>379307713.63</v>
      </c>
      <c r="C16" s="307">
        <f>'8'!D16</f>
        <v>790601466.58000004</v>
      </c>
      <c r="D16" s="260">
        <f>'1'!B16</f>
        <v>1747143940.8599999</v>
      </c>
      <c r="E16" s="263">
        <f t="shared" si="0"/>
        <v>0.47977107261237073</v>
      </c>
      <c r="F16" s="184">
        <f t="shared" si="1"/>
        <v>0.21710158205012728</v>
      </c>
      <c r="G16" s="76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 ht="12.75" customHeight="1" x14ac:dyDescent="0.2">
      <c r="A17" s="72">
        <v>2016</v>
      </c>
      <c r="B17" s="234">
        <v>501565111.94</v>
      </c>
      <c r="C17" s="307">
        <f>'8'!D17</f>
        <v>1081013297.02</v>
      </c>
      <c r="D17" s="260">
        <f>'1'!B17</f>
        <v>2526601367.7800002</v>
      </c>
      <c r="E17" s="263">
        <f t="shared" si="0"/>
        <v>0.46397682001012469</v>
      </c>
      <c r="F17" s="184">
        <f t="shared" si="1"/>
        <v>0.19851374986814818</v>
      </c>
      <c r="G17" s="75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 ht="12.75" customHeight="1" x14ac:dyDescent="0.2">
      <c r="A18" s="72">
        <v>2017</v>
      </c>
      <c r="B18" s="234">
        <v>703056574.75999999</v>
      </c>
      <c r="C18" s="307">
        <f>'8'!D18</f>
        <v>1457319068.28</v>
      </c>
      <c r="D18" s="260">
        <f>'1'!B18</f>
        <v>3455741434.0599999</v>
      </c>
      <c r="E18" s="263">
        <f t="shared" si="0"/>
        <v>0.48243146615091104</v>
      </c>
      <c r="F18" s="184">
        <f t="shared" si="1"/>
        <v>0.20344594298364779</v>
      </c>
      <c r="G18" s="75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 ht="12.75" customHeight="1" x14ac:dyDescent="0.2">
      <c r="A19" s="72">
        <v>2018</v>
      </c>
      <c r="B19" s="234">
        <v>881161045.24000001</v>
      </c>
      <c r="C19" s="307">
        <f>'8'!D19</f>
        <v>1819043582.0799999</v>
      </c>
      <c r="D19" s="260">
        <f>'1'!B19</f>
        <v>4235786270.7399998</v>
      </c>
      <c r="E19" s="263">
        <f t="shared" si="0"/>
        <v>0.48440897948823708</v>
      </c>
      <c r="F19" s="184">
        <f t="shared" si="1"/>
        <v>0.2080277400507414</v>
      </c>
      <c r="G19" s="75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 ht="12.75" customHeight="1" x14ac:dyDescent="0.2">
      <c r="A20" s="72">
        <v>2019</v>
      </c>
      <c r="B20" s="309">
        <v>1231383065.54</v>
      </c>
      <c r="C20" s="307">
        <f>'8'!D20</f>
        <v>2377266029.3699999</v>
      </c>
      <c r="D20" s="260">
        <f>'1'!B20</f>
        <v>6191295958.0799999</v>
      </c>
      <c r="E20" s="263">
        <f t="shared" ref="E20:E21" si="2">B20/C20</f>
        <v>0.51798286364539914</v>
      </c>
      <c r="F20" s="184">
        <f t="shared" ref="F20:F21" si="3">B20/D20</f>
        <v>0.19888938824398691</v>
      </c>
      <c r="G20" s="75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2.75" customHeight="1" x14ac:dyDescent="0.2">
      <c r="A21" s="72">
        <v>2020</v>
      </c>
      <c r="B21" s="277">
        <v>1737331898.8399999</v>
      </c>
      <c r="C21" s="307">
        <f>'8'!D21</f>
        <v>3075770101.8499999</v>
      </c>
      <c r="D21" s="260">
        <f>'1'!B21</f>
        <v>7945471917.9300003</v>
      </c>
      <c r="E21" s="263">
        <f t="shared" si="2"/>
        <v>0.56484452391127593</v>
      </c>
      <c r="F21" s="184">
        <f t="shared" si="3"/>
        <v>0.21865685471991694</v>
      </c>
      <c r="G21" s="77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2.75" customHeight="1" x14ac:dyDescent="0.2">
      <c r="A22" s="72">
        <v>2021</v>
      </c>
      <c r="B22" s="234">
        <v>2833647684.29</v>
      </c>
      <c r="C22" s="307">
        <f>'8'!D22</f>
        <v>4935227817.4899998</v>
      </c>
      <c r="D22" s="260">
        <f>'1'!B22</f>
        <v>12583885674.4</v>
      </c>
      <c r="E22" s="263">
        <f t="shared" ref="E22" si="4">B22/C22</f>
        <v>0.57416755397751029</v>
      </c>
      <c r="F22" s="184">
        <f t="shared" ref="F22" si="5">B22/D22</f>
        <v>0.225180660219651</v>
      </c>
      <c r="G22" s="77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2.75" customHeight="1" x14ac:dyDescent="0.2">
      <c r="A23" s="72">
        <v>2022</v>
      </c>
      <c r="B23" s="234">
        <v>5156831280.7399998</v>
      </c>
      <c r="C23" s="307">
        <f>'8'!D23</f>
        <v>8495970645.0299988</v>
      </c>
      <c r="D23" s="260">
        <f>'1'!B23</f>
        <v>22963664340.240002</v>
      </c>
      <c r="E23" s="263">
        <f t="shared" ref="E23" si="6">B23/C23</f>
        <v>0.60697376394028146</v>
      </c>
      <c r="F23" s="184">
        <f t="shared" ref="F23" si="7">B23/D23</f>
        <v>0.22456482573225522</v>
      </c>
      <c r="G23" s="77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2.75" customHeight="1" x14ac:dyDescent="0.2">
      <c r="A24" s="72">
        <v>2023</v>
      </c>
      <c r="B24" s="234">
        <v>12839828077.93</v>
      </c>
      <c r="C24" s="307">
        <f>'8'!D24</f>
        <v>18385655822.900002</v>
      </c>
      <c r="D24" s="260">
        <f>'1'!B24</f>
        <v>48750951369.93</v>
      </c>
      <c r="E24" s="263">
        <f t="shared" ref="E24:E26" si="8">B24/C24</f>
        <v>0.69836116816336402</v>
      </c>
      <c r="F24" s="184">
        <f t="shared" ref="F24:F26" si="9">B24/D24</f>
        <v>0.26337594892250071</v>
      </c>
      <c r="G24" s="77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2.75" customHeight="1" x14ac:dyDescent="0.2">
      <c r="A25" s="72">
        <v>2024</v>
      </c>
      <c r="B25" s="234" t="e">
        <v>#N/A</v>
      </c>
      <c r="C25" s="307" t="e">
        <f>'8'!D25</f>
        <v>#N/A</v>
      </c>
      <c r="D25" s="260" t="e">
        <f>'1'!B25</f>
        <v>#N/A</v>
      </c>
      <c r="E25" s="263" t="e">
        <f t="shared" si="8"/>
        <v>#N/A</v>
      </c>
      <c r="F25" s="184" t="e">
        <f t="shared" si="9"/>
        <v>#N/A</v>
      </c>
      <c r="G25" s="77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2.75" customHeight="1" x14ac:dyDescent="0.2">
      <c r="A26" s="72">
        <v>2025</v>
      </c>
      <c r="B26" s="234" t="e">
        <v>#N/A</v>
      </c>
      <c r="C26" s="307" t="e">
        <f>'8'!D26</f>
        <v>#N/A</v>
      </c>
      <c r="D26" s="260" t="e">
        <f>'1'!B26</f>
        <v>#N/A</v>
      </c>
      <c r="E26" s="263" t="e">
        <f t="shared" si="8"/>
        <v>#N/A</v>
      </c>
      <c r="F26" s="184" t="e">
        <f t="shared" si="9"/>
        <v>#N/A</v>
      </c>
      <c r="G26" s="77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2.75" customHeight="1" x14ac:dyDescent="0.2">
      <c r="A27" s="72">
        <v>2026</v>
      </c>
      <c r="B27" s="234" t="e">
        <v>#N/A</v>
      </c>
      <c r="C27" s="307" t="e">
        <f>'8'!D27</f>
        <v>#N/A</v>
      </c>
      <c r="D27" s="260" t="e">
        <f>'1'!B27</f>
        <v>#N/A</v>
      </c>
      <c r="E27" s="263" t="e">
        <f t="shared" ref="E27:E31" si="10">B27/C27</f>
        <v>#N/A</v>
      </c>
      <c r="F27" s="184" t="e">
        <f t="shared" ref="F27:F31" si="11">B27/D27</f>
        <v>#N/A</v>
      </c>
      <c r="G27" s="77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2.75" customHeight="1" x14ac:dyDescent="0.2">
      <c r="A28" s="72">
        <v>2027</v>
      </c>
      <c r="B28" s="234" t="e">
        <v>#N/A</v>
      </c>
      <c r="C28" s="307" t="e">
        <f>'8'!D28</f>
        <v>#N/A</v>
      </c>
      <c r="D28" s="260" t="e">
        <f>'1'!B28</f>
        <v>#N/A</v>
      </c>
      <c r="E28" s="263" t="e">
        <f t="shared" si="10"/>
        <v>#N/A</v>
      </c>
      <c r="F28" s="184" t="e">
        <f t="shared" si="11"/>
        <v>#N/A</v>
      </c>
      <c r="G28" s="77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2.75" customHeight="1" x14ac:dyDescent="0.2">
      <c r="A29" s="72">
        <v>2028</v>
      </c>
      <c r="B29" s="234" t="e">
        <v>#N/A</v>
      </c>
      <c r="C29" s="307" t="e">
        <f>'8'!D29</f>
        <v>#N/A</v>
      </c>
      <c r="D29" s="260" t="e">
        <f>'1'!B29</f>
        <v>#N/A</v>
      </c>
      <c r="E29" s="263" t="e">
        <f t="shared" si="10"/>
        <v>#N/A</v>
      </c>
      <c r="F29" s="184" t="e">
        <f t="shared" si="11"/>
        <v>#N/A</v>
      </c>
      <c r="G29" s="77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2.75" customHeight="1" x14ac:dyDescent="0.2">
      <c r="A30" s="72">
        <v>2029</v>
      </c>
      <c r="B30" s="234" t="e">
        <v>#N/A</v>
      </c>
      <c r="C30" s="307" t="e">
        <f>'8'!D30</f>
        <v>#N/A</v>
      </c>
      <c r="D30" s="260" t="e">
        <f>'1'!B30</f>
        <v>#N/A</v>
      </c>
      <c r="E30" s="263" t="e">
        <f t="shared" si="10"/>
        <v>#N/A</v>
      </c>
      <c r="F30" s="184" t="e">
        <f t="shared" si="11"/>
        <v>#N/A</v>
      </c>
      <c r="G30" s="77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2.75" customHeight="1" x14ac:dyDescent="0.2">
      <c r="A31" s="72">
        <v>2030</v>
      </c>
      <c r="B31" s="234" t="e">
        <v>#N/A</v>
      </c>
      <c r="C31" s="307" t="e">
        <f>'8'!D31</f>
        <v>#N/A</v>
      </c>
      <c r="D31" s="260" t="e">
        <f>'1'!B31</f>
        <v>#N/A</v>
      </c>
      <c r="E31" s="263" t="e">
        <f t="shared" si="10"/>
        <v>#N/A</v>
      </c>
      <c r="F31" s="184" t="e">
        <f t="shared" si="11"/>
        <v>#N/A</v>
      </c>
      <c r="G31" s="77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2.75" customHeight="1" x14ac:dyDescent="0.2">
      <c r="A32" s="74"/>
      <c r="B32" s="74"/>
      <c r="C32" s="74"/>
      <c r="D32" s="74"/>
      <c r="E32" s="74"/>
      <c r="F32" s="74"/>
      <c r="G32" s="77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2.75" customHeight="1" x14ac:dyDescent="0.2">
      <c r="A33" s="74"/>
      <c r="B33" s="74"/>
      <c r="C33" s="74"/>
      <c r="D33" s="74"/>
      <c r="E33" s="74"/>
      <c r="F33" s="74"/>
      <c r="G33" s="77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2.75" customHeight="1" x14ac:dyDescent="0.2">
      <c r="A34" s="74"/>
      <c r="B34" s="74"/>
      <c r="C34" s="74"/>
      <c r="D34" s="74"/>
      <c r="E34" s="74"/>
      <c r="F34" s="74"/>
      <c r="G34" s="77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2.75" customHeight="1" x14ac:dyDescent="0.2">
      <c r="A35" s="74"/>
      <c r="B35" s="74"/>
      <c r="C35" s="74"/>
      <c r="D35" s="74"/>
      <c r="E35" s="74"/>
      <c r="F35" s="74"/>
      <c r="G35" s="77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2.75" customHeight="1" x14ac:dyDescent="0.2">
      <c r="A36" s="74"/>
      <c r="B36" s="74"/>
      <c r="C36" s="74"/>
      <c r="D36" s="74"/>
      <c r="E36" s="74"/>
      <c r="F36" s="74"/>
      <c r="G36" s="77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2.75" customHeight="1" x14ac:dyDescent="0.2">
      <c r="A37" s="74"/>
      <c r="B37" s="74"/>
      <c r="C37" s="74"/>
      <c r="D37" s="74"/>
      <c r="E37" s="74"/>
      <c r="F37" s="74"/>
      <c r="G37" s="77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2.75" customHeight="1" x14ac:dyDescent="0.2">
      <c r="A38" s="74"/>
      <c r="B38" s="74"/>
      <c r="C38" s="74"/>
      <c r="D38" s="74"/>
      <c r="E38" s="74"/>
      <c r="F38" s="74"/>
      <c r="G38" s="77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2.75" customHeight="1" x14ac:dyDescent="0.2">
      <c r="A39" s="74"/>
      <c r="B39" s="74"/>
      <c r="C39" s="74"/>
      <c r="D39" s="74"/>
      <c r="E39" s="74"/>
      <c r="F39" s="74"/>
      <c r="G39" s="77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2.75" customHeight="1" x14ac:dyDescent="0.2">
      <c r="A40" s="74"/>
      <c r="B40" s="74"/>
      <c r="C40" s="74"/>
      <c r="D40" s="74"/>
      <c r="E40" s="74"/>
      <c r="F40" s="74"/>
      <c r="G40" s="77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2.75" customHeight="1" x14ac:dyDescent="0.2">
      <c r="A41" s="74"/>
      <c r="B41" s="74"/>
      <c r="C41" s="74"/>
      <c r="D41" s="74"/>
      <c r="E41" s="74"/>
      <c r="F41" s="74"/>
      <c r="G41" s="77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2.75" customHeight="1" x14ac:dyDescent="0.2">
      <c r="A42" s="74"/>
      <c r="B42" s="74"/>
      <c r="C42" s="74"/>
      <c r="D42" s="74"/>
      <c r="E42" s="74"/>
      <c r="F42" s="74"/>
      <c r="G42" s="77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2.75" customHeight="1" x14ac:dyDescent="0.2">
      <c r="A43" s="74"/>
      <c r="B43" s="74"/>
      <c r="C43" s="74"/>
      <c r="D43" s="74"/>
      <c r="E43" s="74"/>
      <c r="F43" s="74"/>
      <c r="G43" s="77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2.75" customHeight="1" x14ac:dyDescent="0.2">
      <c r="A44" s="74"/>
      <c r="B44" s="74"/>
      <c r="C44" s="74"/>
      <c r="D44" s="74"/>
      <c r="E44" s="74"/>
      <c r="F44" s="74"/>
      <c r="G44" s="77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2.75" customHeight="1" x14ac:dyDescent="0.2">
      <c r="A45" s="74"/>
      <c r="B45" s="74"/>
      <c r="C45" s="74"/>
      <c r="D45" s="74"/>
      <c r="E45" s="74"/>
      <c r="F45" s="74"/>
      <c r="G45" s="77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2.75" customHeight="1" x14ac:dyDescent="0.2">
      <c r="A46" s="74"/>
      <c r="B46" s="74"/>
      <c r="C46" s="74"/>
      <c r="D46" s="74"/>
      <c r="E46" s="74"/>
      <c r="F46" s="74"/>
      <c r="G46" s="77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2.75" customHeight="1" x14ac:dyDescent="0.2">
      <c r="A47" s="74"/>
      <c r="B47" s="74"/>
      <c r="C47" s="74"/>
      <c r="D47" s="74"/>
      <c r="E47" s="74"/>
      <c r="F47" s="74"/>
      <c r="G47" s="77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2.75" customHeight="1" x14ac:dyDescent="0.2">
      <c r="A48" s="74"/>
      <c r="B48" s="74"/>
      <c r="C48" s="74"/>
      <c r="D48" s="74"/>
      <c r="E48" s="74"/>
      <c r="F48" s="74"/>
      <c r="G48" s="77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2.75" customHeight="1" x14ac:dyDescent="0.2">
      <c r="A49" s="74"/>
      <c r="B49" s="74"/>
      <c r="C49" s="74"/>
      <c r="D49" s="74"/>
      <c r="E49" s="74"/>
      <c r="F49" s="74"/>
      <c r="G49" s="77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2.75" customHeight="1" x14ac:dyDescent="0.2">
      <c r="A50" s="74"/>
      <c r="B50" s="74"/>
      <c r="C50" s="74"/>
      <c r="D50" s="74"/>
      <c r="E50" s="74"/>
      <c r="F50" s="74"/>
      <c r="G50" s="77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2.75" customHeight="1" x14ac:dyDescent="0.2">
      <c r="A51" s="74"/>
      <c r="B51" s="74"/>
      <c r="C51" s="74"/>
      <c r="D51" s="74"/>
      <c r="E51" s="74"/>
      <c r="F51" s="74"/>
      <c r="G51" s="77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2.75" customHeight="1" x14ac:dyDescent="0.2">
      <c r="A52" s="74"/>
      <c r="B52" s="74"/>
      <c r="C52" s="74"/>
      <c r="D52" s="74"/>
      <c r="E52" s="74"/>
      <c r="F52" s="74"/>
      <c r="G52" s="77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2.75" customHeight="1" x14ac:dyDescent="0.2">
      <c r="A53" s="74"/>
      <c r="B53" s="74"/>
      <c r="C53" s="74"/>
      <c r="D53" s="74"/>
      <c r="E53" s="74"/>
      <c r="F53" s="74"/>
      <c r="G53" s="77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2.75" customHeight="1" x14ac:dyDescent="0.2">
      <c r="A54" s="74"/>
      <c r="B54" s="74"/>
      <c r="C54" s="74"/>
      <c r="D54" s="74"/>
      <c r="E54" s="74"/>
      <c r="F54" s="74"/>
      <c r="G54" s="77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2.75" customHeight="1" x14ac:dyDescent="0.2">
      <c r="A55" s="74"/>
      <c r="B55" s="74"/>
      <c r="C55" s="74"/>
      <c r="D55" s="74"/>
      <c r="E55" s="74"/>
      <c r="F55" s="74"/>
      <c r="G55" s="77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2.75" customHeight="1" x14ac:dyDescent="0.2">
      <c r="A56" s="74"/>
      <c r="B56" s="74"/>
      <c r="C56" s="74"/>
      <c r="D56" s="74"/>
      <c r="E56" s="74"/>
      <c r="F56" s="74"/>
      <c r="G56" s="77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2.75" customHeight="1" x14ac:dyDescent="0.2">
      <c r="A57" s="74"/>
      <c r="B57" s="74"/>
      <c r="C57" s="74"/>
      <c r="D57" s="74"/>
      <c r="E57" s="74"/>
      <c r="F57" s="74"/>
      <c r="G57" s="77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2.75" customHeight="1" x14ac:dyDescent="0.2">
      <c r="A58" s="74"/>
      <c r="B58" s="74"/>
      <c r="C58" s="74"/>
      <c r="D58" s="74"/>
      <c r="E58" s="74"/>
      <c r="F58" s="74"/>
      <c r="G58" s="77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2.75" customHeight="1" x14ac:dyDescent="0.2">
      <c r="A59" s="74"/>
      <c r="B59" s="74"/>
      <c r="C59" s="74"/>
      <c r="D59" s="74"/>
      <c r="E59" s="74"/>
      <c r="F59" s="74"/>
      <c r="G59" s="77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2.75" customHeight="1" x14ac:dyDescent="0.2">
      <c r="A60" s="74"/>
      <c r="B60" s="74"/>
      <c r="C60" s="74"/>
      <c r="D60" s="74"/>
      <c r="E60" s="74"/>
      <c r="F60" s="74"/>
      <c r="G60" s="77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2.75" customHeight="1" x14ac:dyDescent="0.2">
      <c r="A61" s="74"/>
      <c r="B61" s="74"/>
      <c r="C61" s="74"/>
      <c r="D61" s="74"/>
      <c r="E61" s="74"/>
      <c r="F61" s="74"/>
      <c r="G61" s="77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2.75" customHeight="1" x14ac:dyDescent="0.2">
      <c r="A62" s="74"/>
      <c r="B62" s="74"/>
      <c r="C62" s="74"/>
      <c r="D62" s="74"/>
      <c r="E62" s="74"/>
      <c r="F62" s="74"/>
      <c r="G62" s="77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2.75" customHeight="1" x14ac:dyDescent="0.2">
      <c r="A63" s="74"/>
      <c r="B63" s="74"/>
      <c r="C63" s="74"/>
      <c r="D63" s="74"/>
      <c r="E63" s="74"/>
      <c r="F63" s="74"/>
      <c r="G63" s="77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2.75" customHeight="1" x14ac:dyDescent="0.2">
      <c r="A64" s="74"/>
      <c r="B64" s="74"/>
      <c r="C64" s="74"/>
      <c r="D64" s="74"/>
      <c r="E64" s="74"/>
      <c r="F64" s="74"/>
      <c r="G64" s="77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2.75" customHeight="1" x14ac:dyDescent="0.2">
      <c r="A65" s="74"/>
      <c r="B65" s="74"/>
      <c r="C65" s="74"/>
      <c r="D65" s="74"/>
      <c r="E65" s="74"/>
      <c r="F65" s="74"/>
      <c r="G65" s="77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2.75" customHeight="1" x14ac:dyDescent="0.2">
      <c r="A66" s="74"/>
      <c r="B66" s="74"/>
      <c r="C66" s="74"/>
      <c r="D66" s="74"/>
      <c r="E66" s="74"/>
      <c r="F66" s="74"/>
      <c r="G66" s="77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2.75" customHeight="1" x14ac:dyDescent="0.2">
      <c r="A67" s="74"/>
      <c r="B67" s="74"/>
      <c r="C67" s="74"/>
      <c r="D67" s="74"/>
      <c r="E67" s="74"/>
      <c r="F67" s="74"/>
      <c r="G67" s="77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2.75" customHeight="1" x14ac:dyDescent="0.2">
      <c r="A68" s="74"/>
      <c r="B68" s="74"/>
      <c r="C68" s="74"/>
      <c r="D68" s="74"/>
      <c r="E68" s="74"/>
      <c r="F68" s="74"/>
      <c r="G68" s="77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2.75" customHeight="1" x14ac:dyDescent="0.2">
      <c r="A69" s="74"/>
      <c r="B69" s="74"/>
      <c r="C69" s="74"/>
      <c r="D69" s="74"/>
      <c r="E69" s="74"/>
      <c r="F69" s="74"/>
      <c r="G69" s="77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2.75" customHeight="1" x14ac:dyDescent="0.2">
      <c r="A70" s="74"/>
      <c r="B70" s="74"/>
      <c r="C70" s="74"/>
      <c r="D70" s="74"/>
      <c r="E70" s="74"/>
      <c r="F70" s="74"/>
      <c r="G70" s="77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2.75" customHeight="1" x14ac:dyDescent="0.2">
      <c r="A71" s="74"/>
      <c r="B71" s="74"/>
      <c r="C71" s="74"/>
      <c r="D71" s="74"/>
      <c r="E71" s="74"/>
      <c r="F71" s="74"/>
      <c r="G71" s="77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2.75" customHeight="1" x14ac:dyDescent="0.2">
      <c r="A72" s="74"/>
      <c r="B72" s="74"/>
      <c r="C72" s="74"/>
      <c r="D72" s="74"/>
      <c r="E72" s="74"/>
      <c r="F72" s="74"/>
      <c r="G72" s="77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2.75" customHeight="1" x14ac:dyDescent="0.2">
      <c r="A73" s="74"/>
      <c r="B73" s="74"/>
      <c r="C73" s="74"/>
      <c r="D73" s="74"/>
      <c r="E73" s="74"/>
      <c r="F73" s="74"/>
      <c r="G73" s="77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2.75" customHeight="1" x14ac:dyDescent="0.2">
      <c r="A74" s="74"/>
      <c r="B74" s="74"/>
      <c r="C74" s="74"/>
      <c r="D74" s="74"/>
      <c r="E74" s="74"/>
      <c r="F74" s="74"/>
      <c r="G74" s="77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2.75" customHeight="1" x14ac:dyDescent="0.2">
      <c r="A75" s="74"/>
      <c r="B75" s="74"/>
      <c r="C75" s="74"/>
      <c r="D75" s="74"/>
      <c r="E75" s="74"/>
      <c r="F75" s="74"/>
      <c r="G75" s="77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2.75" customHeight="1" x14ac:dyDescent="0.2">
      <c r="A76" s="74"/>
      <c r="B76" s="74"/>
      <c r="C76" s="74"/>
      <c r="D76" s="74"/>
      <c r="E76" s="74"/>
      <c r="F76" s="74"/>
      <c r="G76" s="77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2.75" customHeight="1" x14ac:dyDescent="0.2">
      <c r="A77" s="74"/>
      <c r="B77" s="74"/>
      <c r="C77" s="74"/>
      <c r="D77" s="74"/>
      <c r="E77" s="74"/>
      <c r="F77" s="74"/>
      <c r="G77" s="77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2.75" customHeight="1" x14ac:dyDescent="0.2">
      <c r="A78" s="74"/>
      <c r="B78" s="74"/>
      <c r="C78" s="74"/>
      <c r="D78" s="74"/>
      <c r="E78" s="74"/>
      <c r="F78" s="74"/>
      <c r="G78" s="77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2.75" customHeight="1" x14ac:dyDescent="0.2">
      <c r="A79" s="74"/>
      <c r="B79" s="74"/>
      <c r="C79" s="74"/>
      <c r="D79" s="74"/>
      <c r="E79" s="74"/>
      <c r="F79" s="74"/>
      <c r="G79" s="77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2.75" customHeight="1" x14ac:dyDescent="0.2">
      <c r="A80" s="74"/>
      <c r="B80" s="74"/>
      <c r="C80" s="74"/>
      <c r="D80" s="74"/>
      <c r="E80" s="74"/>
      <c r="F80" s="74"/>
      <c r="G80" s="77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2.75" customHeight="1" x14ac:dyDescent="0.2">
      <c r="A81" s="74"/>
      <c r="B81" s="74"/>
      <c r="C81" s="74"/>
      <c r="D81" s="74"/>
      <c r="E81" s="74"/>
      <c r="F81" s="74"/>
      <c r="G81" s="77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2.75" customHeight="1" x14ac:dyDescent="0.2">
      <c r="A82" s="74"/>
      <c r="B82" s="74"/>
      <c r="C82" s="74"/>
      <c r="D82" s="74"/>
      <c r="E82" s="74"/>
      <c r="F82" s="74"/>
      <c r="G82" s="77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2.75" customHeight="1" x14ac:dyDescent="0.2">
      <c r="A83" s="74"/>
      <c r="B83" s="74"/>
      <c r="C83" s="74"/>
      <c r="D83" s="74"/>
      <c r="E83" s="74"/>
      <c r="F83" s="74"/>
      <c r="G83" s="77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2.75" customHeight="1" x14ac:dyDescent="0.2">
      <c r="A84" s="74"/>
      <c r="B84" s="74"/>
      <c r="C84" s="74"/>
      <c r="D84" s="74"/>
      <c r="E84" s="74"/>
      <c r="F84" s="74"/>
      <c r="G84" s="77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2.75" customHeight="1" x14ac:dyDescent="0.2">
      <c r="A85" s="74"/>
      <c r="B85" s="74"/>
      <c r="C85" s="74"/>
      <c r="D85" s="74"/>
      <c r="E85" s="74"/>
      <c r="F85" s="74"/>
      <c r="G85" s="77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2.75" customHeight="1" x14ac:dyDescent="0.2">
      <c r="A86" s="74"/>
      <c r="B86" s="74"/>
      <c r="C86" s="74"/>
      <c r="D86" s="74"/>
      <c r="E86" s="74"/>
      <c r="F86" s="74"/>
      <c r="G86" s="77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2.75" customHeight="1" x14ac:dyDescent="0.2">
      <c r="A87" s="74"/>
      <c r="B87" s="74"/>
      <c r="C87" s="74"/>
      <c r="D87" s="74"/>
      <c r="E87" s="74"/>
      <c r="F87" s="74"/>
      <c r="G87" s="77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2.75" customHeight="1" x14ac:dyDescent="0.2">
      <c r="A88" s="74"/>
      <c r="B88" s="74"/>
      <c r="C88" s="74"/>
      <c r="D88" s="74"/>
      <c r="E88" s="74"/>
      <c r="F88" s="74"/>
      <c r="G88" s="77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2.75" customHeight="1" x14ac:dyDescent="0.2">
      <c r="A89" s="74"/>
      <c r="B89" s="74"/>
      <c r="C89" s="74"/>
      <c r="D89" s="74"/>
      <c r="E89" s="74"/>
      <c r="F89" s="74"/>
      <c r="G89" s="77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2.75" customHeight="1" x14ac:dyDescent="0.2">
      <c r="A90" s="74"/>
      <c r="B90" s="74"/>
      <c r="C90" s="74"/>
      <c r="D90" s="74"/>
      <c r="E90" s="74"/>
      <c r="F90" s="74"/>
      <c r="G90" s="77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2.75" customHeight="1" x14ac:dyDescent="0.2">
      <c r="A91" s="74"/>
      <c r="B91" s="74"/>
      <c r="C91" s="74"/>
      <c r="D91" s="74"/>
      <c r="E91" s="74"/>
      <c r="F91" s="74"/>
      <c r="G91" s="77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2.75" customHeight="1" x14ac:dyDescent="0.2">
      <c r="A92" s="74"/>
      <c r="B92" s="74"/>
      <c r="C92" s="74"/>
      <c r="D92" s="74"/>
      <c r="E92" s="74"/>
      <c r="F92" s="74"/>
      <c r="G92" s="77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2.75" customHeight="1" x14ac:dyDescent="0.2">
      <c r="A93" s="74"/>
      <c r="B93" s="74"/>
      <c r="C93" s="74"/>
      <c r="D93" s="74"/>
      <c r="E93" s="74"/>
      <c r="F93" s="74"/>
      <c r="G93" s="77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2.75" customHeight="1" x14ac:dyDescent="0.2">
      <c r="A94" s="74"/>
      <c r="B94" s="74"/>
      <c r="C94" s="74"/>
      <c r="D94" s="74"/>
      <c r="E94" s="74"/>
      <c r="F94" s="74"/>
      <c r="G94" s="77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2.75" customHeight="1" x14ac:dyDescent="0.2">
      <c r="A95" s="74"/>
      <c r="B95" s="74"/>
      <c r="C95" s="74"/>
      <c r="D95" s="74"/>
      <c r="E95" s="74"/>
      <c r="F95" s="74"/>
      <c r="G95" s="77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2.75" customHeight="1" x14ac:dyDescent="0.2">
      <c r="A96" s="74"/>
      <c r="B96" s="74"/>
      <c r="C96" s="74"/>
      <c r="D96" s="74"/>
      <c r="E96" s="74"/>
      <c r="F96" s="74"/>
      <c r="G96" s="77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2.75" customHeight="1" x14ac:dyDescent="0.2">
      <c r="A97" s="74"/>
      <c r="B97" s="74"/>
      <c r="C97" s="74"/>
      <c r="D97" s="74"/>
      <c r="E97" s="74"/>
      <c r="F97" s="74"/>
      <c r="G97" s="77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2.75" customHeight="1" x14ac:dyDescent="0.2">
      <c r="A98" s="74"/>
      <c r="B98" s="74"/>
      <c r="C98" s="74"/>
      <c r="D98" s="74"/>
      <c r="E98" s="74"/>
      <c r="F98" s="74"/>
      <c r="G98" s="77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2.75" customHeight="1" x14ac:dyDescent="0.2">
      <c r="A99" s="74"/>
      <c r="B99" s="74"/>
      <c r="C99" s="74"/>
      <c r="D99" s="74"/>
      <c r="E99" s="74"/>
      <c r="F99" s="74"/>
      <c r="G99" s="77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2.75" customHeight="1" x14ac:dyDescent="0.2">
      <c r="A100" s="74"/>
      <c r="B100" s="74"/>
      <c r="C100" s="74"/>
      <c r="D100" s="74"/>
      <c r="E100" s="74"/>
      <c r="F100" s="74"/>
      <c r="G100" s="77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2.75" customHeight="1" x14ac:dyDescent="0.2">
      <c r="A101" s="74"/>
      <c r="B101" s="74"/>
      <c r="C101" s="74"/>
      <c r="D101" s="74"/>
      <c r="E101" s="74"/>
      <c r="F101" s="74"/>
      <c r="G101" s="77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2.75" customHeight="1" x14ac:dyDescent="0.2">
      <c r="A102" s="74"/>
      <c r="B102" s="74"/>
      <c r="C102" s="74"/>
      <c r="D102" s="74"/>
      <c r="E102" s="74"/>
      <c r="F102" s="74"/>
      <c r="G102" s="77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2.75" customHeight="1" x14ac:dyDescent="0.2">
      <c r="A103" s="74"/>
      <c r="B103" s="74"/>
      <c r="C103" s="74"/>
      <c r="D103" s="74"/>
      <c r="E103" s="74"/>
      <c r="F103" s="74"/>
      <c r="G103" s="77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2.75" customHeight="1" x14ac:dyDescent="0.2">
      <c r="A104" s="74"/>
      <c r="B104" s="74"/>
      <c r="C104" s="74"/>
      <c r="D104" s="74"/>
      <c r="E104" s="74"/>
      <c r="F104" s="74"/>
      <c r="G104" s="77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2.75" customHeight="1" x14ac:dyDescent="0.2">
      <c r="A105" s="74"/>
      <c r="B105" s="74"/>
      <c r="C105" s="74"/>
      <c r="D105" s="74"/>
      <c r="E105" s="74"/>
      <c r="F105" s="74"/>
      <c r="G105" s="77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2.75" customHeight="1" x14ac:dyDescent="0.2">
      <c r="A106" s="74"/>
      <c r="B106" s="74"/>
      <c r="C106" s="74"/>
      <c r="D106" s="74"/>
      <c r="E106" s="74"/>
      <c r="F106" s="74"/>
      <c r="G106" s="77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2.75" customHeight="1" x14ac:dyDescent="0.2">
      <c r="A107" s="74"/>
      <c r="B107" s="74"/>
      <c r="C107" s="74"/>
      <c r="D107" s="74"/>
      <c r="E107" s="74"/>
      <c r="F107" s="74"/>
      <c r="G107" s="77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2.75" customHeight="1" x14ac:dyDescent="0.2">
      <c r="A108" s="74"/>
      <c r="B108" s="74"/>
      <c r="C108" s="74"/>
      <c r="D108" s="74"/>
      <c r="E108" s="74"/>
      <c r="F108" s="74"/>
      <c r="G108" s="77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2.75" customHeight="1" x14ac:dyDescent="0.2">
      <c r="A109" s="74"/>
      <c r="B109" s="74"/>
      <c r="C109" s="74"/>
      <c r="D109" s="74"/>
      <c r="E109" s="74"/>
      <c r="F109" s="74"/>
      <c r="G109" s="77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2.75" customHeight="1" x14ac:dyDescent="0.2">
      <c r="A110" s="74"/>
      <c r="B110" s="74"/>
      <c r="C110" s="74"/>
      <c r="D110" s="74"/>
      <c r="E110" s="74"/>
      <c r="F110" s="74"/>
      <c r="G110" s="77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2.75" customHeight="1" x14ac:dyDescent="0.2">
      <c r="A111" s="74"/>
      <c r="B111" s="74"/>
      <c r="C111" s="74"/>
      <c r="D111" s="74"/>
      <c r="E111" s="74"/>
      <c r="F111" s="74"/>
      <c r="G111" s="77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2.75" customHeight="1" x14ac:dyDescent="0.2">
      <c r="A112" s="74"/>
      <c r="B112" s="74"/>
      <c r="C112" s="74"/>
      <c r="D112" s="74"/>
      <c r="E112" s="74"/>
      <c r="F112" s="74"/>
      <c r="G112" s="77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2.75" customHeight="1" x14ac:dyDescent="0.2">
      <c r="A113" s="74"/>
      <c r="B113" s="74"/>
      <c r="C113" s="74"/>
      <c r="D113" s="74"/>
      <c r="E113" s="74"/>
      <c r="F113" s="74"/>
      <c r="G113" s="77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2.75" customHeight="1" x14ac:dyDescent="0.2">
      <c r="A114" s="74"/>
      <c r="B114" s="74"/>
      <c r="C114" s="74"/>
      <c r="D114" s="74"/>
      <c r="E114" s="74"/>
      <c r="F114" s="74"/>
      <c r="G114" s="77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2.75" customHeight="1" x14ac:dyDescent="0.2">
      <c r="A115" s="74"/>
      <c r="B115" s="74"/>
      <c r="C115" s="74"/>
      <c r="D115" s="74"/>
      <c r="E115" s="74"/>
      <c r="F115" s="74"/>
      <c r="G115" s="77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2.75" customHeight="1" x14ac:dyDescent="0.2">
      <c r="A116" s="74"/>
      <c r="B116" s="74"/>
      <c r="C116" s="74"/>
      <c r="D116" s="74"/>
      <c r="E116" s="74"/>
      <c r="F116" s="74"/>
      <c r="G116" s="77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2.75" customHeight="1" x14ac:dyDescent="0.2">
      <c r="A117" s="74"/>
      <c r="B117" s="74"/>
      <c r="C117" s="74"/>
      <c r="D117" s="74"/>
      <c r="E117" s="74"/>
      <c r="F117" s="74"/>
      <c r="G117" s="77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2.75" customHeight="1" x14ac:dyDescent="0.2">
      <c r="A118" s="74"/>
      <c r="B118" s="74"/>
      <c r="C118" s="74"/>
      <c r="D118" s="74"/>
      <c r="E118" s="74"/>
      <c r="F118" s="74"/>
      <c r="G118" s="77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2.75" customHeight="1" x14ac:dyDescent="0.2">
      <c r="A119" s="74"/>
      <c r="B119" s="74"/>
      <c r="C119" s="74"/>
      <c r="D119" s="74"/>
      <c r="E119" s="74"/>
      <c r="F119" s="74"/>
      <c r="G119" s="77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2.75" customHeight="1" x14ac:dyDescent="0.2">
      <c r="A120" s="74"/>
      <c r="B120" s="74"/>
      <c r="C120" s="74"/>
      <c r="D120" s="74"/>
      <c r="E120" s="74"/>
      <c r="F120" s="74"/>
      <c r="G120" s="77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2.75" customHeight="1" x14ac:dyDescent="0.2">
      <c r="A121" s="74"/>
      <c r="B121" s="74"/>
      <c r="C121" s="74"/>
      <c r="D121" s="74"/>
      <c r="E121" s="74"/>
      <c r="F121" s="74"/>
      <c r="G121" s="77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2.75" customHeight="1" x14ac:dyDescent="0.2">
      <c r="A122" s="74"/>
      <c r="B122" s="74"/>
      <c r="C122" s="74"/>
      <c r="D122" s="74"/>
      <c r="E122" s="74"/>
      <c r="F122" s="74"/>
      <c r="G122" s="77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2.75" customHeight="1" x14ac:dyDescent="0.2">
      <c r="A123" s="74"/>
      <c r="B123" s="74"/>
      <c r="C123" s="74"/>
      <c r="D123" s="74"/>
      <c r="E123" s="74"/>
      <c r="F123" s="74"/>
      <c r="G123" s="77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2.75" customHeight="1" x14ac:dyDescent="0.2">
      <c r="A124" s="74"/>
      <c r="B124" s="74"/>
      <c r="C124" s="74"/>
      <c r="D124" s="74"/>
      <c r="E124" s="74"/>
      <c r="F124" s="74"/>
      <c r="G124" s="77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2.75" customHeight="1" x14ac:dyDescent="0.2">
      <c r="A125" s="74"/>
      <c r="B125" s="74"/>
      <c r="C125" s="74"/>
      <c r="D125" s="74"/>
      <c r="E125" s="74"/>
      <c r="F125" s="74"/>
      <c r="G125" s="77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2.75" customHeight="1" x14ac:dyDescent="0.2">
      <c r="A126" s="74"/>
      <c r="B126" s="74"/>
      <c r="C126" s="74"/>
      <c r="D126" s="74"/>
      <c r="E126" s="74"/>
      <c r="F126" s="74"/>
      <c r="G126" s="77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2.75" customHeight="1" x14ac:dyDescent="0.2">
      <c r="A127" s="74"/>
      <c r="B127" s="74"/>
      <c r="C127" s="74"/>
      <c r="D127" s="74"/>
      <c r="E127" s="74"/>
      <c r="F127" s="74"/>
      <c r="G127" s="77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2.75" customHeight="1" x14ac:dyDescent="0.2">
      <c r="A128" s="74"/>
      <c r="B128" s="74"/>
      <c r="C128" s="74"/>
      <c r="D128" s="74"/>
      <c r="E128" s="74"/>
      <c r="F128" s="74"/>
      <c r="G128" s="77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2.75" customHeight="1" x14ac:dyDescent="0.2">
      <c r="A129" s="74"/>
      <c r="B129" s="74"/>
      <c r="C129" s="74"/>
      <c r="D129" s="74"/>
      <c r="E129" s="74"/>
      <c r="F129" s="74"/>
      <c r="G129" s="77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2.75" customHeight="1" x14ac:dyDescent="0.2">
      <c r="A130" s="74"/>
      <c r="B130" s="74"/>
      <c r="C130" s="74"/>
      <c r="D130" s="74"/>
      <c r="E130" s="74"/>
      <c r="F130" s="74"/>
      <c r="G130" s="77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2.75" customHeight="1" x14ac:dyDescent="0.2">
      <c r="A131" s="74"/>
      <c r="B131" s="74"/>
      <c r="C131" s="74"/>
      <c r="D131" s="74"/>
      <c r="E131" s="74"/>
      <c r="F131" s="74"/>
      <c r="G131" s="77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2.75" customHeight="1" x14ac:dyDescent="0.2">
      <c r="A132" s="74"/>
      <c r="B132" s="74"/>
      <c r="C132" s="74"/>
      <c r="D132" s="74"/>
      <c r="E132" s="74"/>
      <c r="F132" s="74"/>
      <c r="G132" s="77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2.75" customHeight="1" x14ac:dyDescent="0.2">
      <c r="A133" s="74"/>
      <c r="B133" s="74"/>
      <c r="C133" s="74"/>
      <c r="D133" s="74"/>
      <c r="E133" s="74"/>
      <c r="F133" s="74"/>
      <c r="G133" s="77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2.75" customHeight="1" x14ac:dyDescent="0.2">
      <c r="A134" s="74"/>
      <c r="B134" s="74"/>
      <c r="C134" s="74"/>
      <c r="D134" s="74"/>
      <c r="E134" s="74"/>
      <c r="F134" s="74"/>
      <c r="G134" s="77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2.75" customHeight="1" x14ac:dyDescent="0.2">
      <c r="A135" s="74"/>
      <c r="B135" s="74"/>
      <c r="C135" s="74"/>
      <c r="D135" s="74"/>
      <c r="E135" s="74"/>
      <c r="F135" s="74"/>
      <c r="G135" s="77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2.75" customHeight="1" x14ac:dyDescent="0.2">
      <c r="A136" s="74"/>
      <c r="B136" s="74"/>
      <c r="C136" s="74"/>
      <c r="D136" s="74"/>
      <c r="E136" s="74"/>
      <c r="F136" s="74"/>
      <c r="G136" s="77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2.75" customHeight="1" x14ac:dyDescent="0.2">
      <c r="A137" s="74"/>
      <c r="B137" s="74"/>
      <c r="C137" s="74"/>
      <c r="D137" s="74"/>
      <c r="E137" s="74"/>
      <c r="F137" s="74"/>
      <c r="G137" s="77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2.75" customHeight="1" x14ac:dyDescent="0.2">
      <c r="A138" s="74"/>
      <c r="B138" s="74"/>
      <c r="C138" s="74"/>
      <c r="D138" s="74"/>
      <c r="E138" s="74"/>
      <c r="F138" s="74"/>
      <c r="G138" s="77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2.75" customHeight="1" x14ac:dyDescent="0.2">
      <c r="A139" s="74"/>
      <c r="B139" s="74"/>
      <c r="C139" s="74"/>
      <c r="D139" s="74"/>
      <c r="E139" s="74"/>
      <c r="F139" s="74"/>
      <c r="G139" s="77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2.75" customHeight="1" x14ac:dyDescent="0.2">
      <c r="A140" s="74"/>
      <c r="B140" s="74"/>
      <c r="C140" s="74"/>
      <c r="D140" s="74"/>
      <c r="E140" s="74"/>
      <c r="F140" s="74"/>
      <c r="G140" s="77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2.75" customHeight="1" x14ac:dyDescent="0.2">
      <c r="A141" s="74"/>
      <c r="B141" s="74"/>
      <c r="C141" s="74"/>
      <c r="D141" s="74"/>
      <c r="E141" s="74"/>
      <c r="F141" s="74"/>
      <c r="G141" s="77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2.75" customHeight="1" x14ac:dyDescent="0.2">
      <c r="A142" s="74"/>
      <c r="B142" s="74"/>
      <c r="C142" s="74"/>
      <c r="D142" s="74"/>
      <c r="E142" s="74"/>
      <c r="F142" s="74"/>
      <c r="G142" s="77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2.75" customHeight="1" x14ac:dyDescent="0.2">
      <c r="A143" s="74"/>
      <c r="B143" s="74"/>
      <c r="C143" s="74"/>
      <c r="D143" s="74"/>
      <c r="E143" s="74"/>
      <c r="F143" s="74"/>
      <c r="G143" s="77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2.75" customHeight="1" x14ac:dyDescent="0.2">
      <c r="A144" s="74"/>
      <c r="B144" s="74"/>
      <c r="C144" s="74"/>
      <c r="D144" s="74"/>
      <c r="E144" s="74"/>
      <c r="F144" s="74"/>
      <c r="G144" s="77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2.75" customHeight="1" x14ac:dyDescent="0.2">
      <c r="A145" s="74"/>
      <c r="B145" s="74"/>
      <c r="C145" s="74"/>
      <c r="D145" s="74"/>
      <c r="E145" s="74"/>
      <c r="F145" s="74"/>
      <c r="G145" s="77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2.75" customHeight="1" x14ac:dyDescent="0.2">
      <c r="A146" s="74"/>
      <c r="B146" s="74"/>
      <c r="C146" s="74"/>
      <c r="D146" s="74"/>
      <c r="E146" s="74"/>
      <c r="F146" s="74"/>
      <c r="G146" s="77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2.75" customHeight="1" x14ac:dyDescent="0.2">
      <c r="A147" s="74"/>
      <c r="B147" s="74"/>
      <c r="C147" s="74"/>
      <c r="D147" s="74"/>
      <c r="E147" s="74"/>
      <c r="F147" s="74"/>
      <c r="G147" s="77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2.75" customHeight="1" x14ac:dyDescent="0.2">
      <c r="A148" s="74"/>
      <c r="B148" s="74"/>
      <c r="C148" s="74"/>
      <c r="D148" s="74"/>
      <c r="E148" s="74"/>
      <c r="F148" s="74"/>
      <c r="G148" s="77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2.75" customHeight="1" x14ac:dyDescent="0.2">
      <c r="A149" s="74"/>
      <c r="B149" s="74"/>
      <c r="C149" s="74"/>
      <c r="D149" s="74"/>
      <c r="E149" s="74"/>
      <c r="F149" s="74"/>
      <c r="G149" s="77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2.75" customHeight="1" x14ac:dyDescent="0.2">
      <c r="A150" s="74"/>
      <c r="B150" s="74"/>
      <c r="C150" s="74"/>
      <c r="D150" s="74"/>
      <c r="E150" s="74"/>
      <c r="F150" s="74"/>
      <c r="G150" s="77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2.75" customHeight="1" x14ac:dyDescent="0.2">
      <c r="A151" s="74"/>
      <c r="B151" s="74"/>
      <c r="C151" s="74"/>
      <c r="D151" s="74"/>
      <c r="E151" s="74"/>
      <c r="F151" s="74"/>
      <c r="G151" s="77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2.75" customHeight="1" x14ac:dyDescent="0.2">
      <c r="A152" s="74"/>
      <c r="B152" s="74"/>
      <c r="C152" s="74"/>
      <c r="D152" s="74"/>
      <c r="E152" s="74"/>
      <c r="F152" s="74"/>
      <c r="G152" s="77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2.75" customHeight="1" x14ac:dyDescent="0.2">
      <c r="A153" s="74"/>
      <c r="B153" s="74"/>
      <c r="C153" s="74"/>
      <c r="D153" s="74"/>
      <c r="E153" s="74"/>
      <c r="F153" s="74"/>
      <c r="G153" s="77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2.75" customHeight="1" x14ac:dyDescent="0.2">
      <c r="A154" s="74"/>
      <c r="B154" s="74"/>
      <c r="C154" s="74"/>
      <c r="D154" s="74"/>
      <c r="E154" s="74"/>
      <c r="F154" s="74"/>
      <c r="G154" s="77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2.75" customHeight="1" x14ac:dyDescent="0.2">
      <c r="A155" s="74"/>
      <c r="B155" s="74"/>
      <c r="C155" s="74"/>
      <c r="D155" s="74"/>
      <c r="E155" s="74"/>
      <c r="F155" s="74"/>
      <c r="G155" s="77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2.75" customHeight="1" x14ac:dyDescent="0.2">
      <c r="A156" s="74"/>
      <c r="B156" s="74"/>
      <c r="C156" s="74"/>
      <c r="D156" s="74"/>
      <c r="E156" s="74"/>
      <c r="F156" s="74"/>
      <c r="G156" s="77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2.75" customHeight="1" x14ac:dyDescent="0.2">
      <c r="A157" s="74"/>
      <c r="B157" s="74"/>
      <c r="C157" s="74"/>
      <c r="D157" s="74"/>
      <c r="E157" s="74"/>
      <c r="F157" s="74"/>
      <c r="G157" s="77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2.75" customHeight="1" x14ac:dyDescent="0.2">
      <c r="A158" s="74"/>
      <c r="B158" s="74"/>
      <c r="C158" s="74"/>
      <c r="D158" s="74"/>
      <c r="E158" s="74"/>
      <c r="F158" s="74"/>
      <c r="G158" s="77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2.75" customHeight="1" x14ac:dyDescent="0.2">
      <c r="A159" s="74"/>
      <c r="B159" s="74"/>
      <c r="C159" s="74"/>
      <c r="D159" s="74"/>
      <c r="E159" s="74"/>
      <c r="F159" s="74"/>
      <c r="G159" s="77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2.75" customHeight="1" x14ac:dyDescent="0.2">
      <c r="A160" s="74"/>
      <c r="B160" s="74"/>
      <c r="C160" s="74"/>
      <c r="D160" s="74"/>
      <c r="E160" s="74"/>
      <c r="F160" s="74"/>
      <c r="G160" s="77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2.75" customHeight="1" x14ac:dyDescent="0.2">
      <c r="A161" s="74"/>
      <c r="B161" s="74"/>
      <c r="C161" s="74"/>
      <c r="D161" s="74"/>
      <c r="E161" s="74"/>
      <c r="F161" s="74"/>
      <c r="G161" s="77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2.75" customHeight="1" x14ac:dyDescent="0.2">
      <c r="A162" s="74"/>
      <c r="B162" s="74"/>
      <c r="C162" s="74"/>
      <c r="D162" s="74"/>
      <c r="E162" s="74"/>
      <c r="F162" s="74"/>
      <c r="G162" s="77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2.75" customHeight="1" x14ac:dyDescent="0.2">
      <c r="A163" s="74"/>
      <c r="B163" s="74"/>
      <c r="C163" s="74"/>
      <c r="D163" s="74"/>
      <c r="E163" s="74"/>
      <c r="F163" s="74"/>
      <c r="G163" s="77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2.75" customHeight="1" x14ac:dyDescent="0.2">
      <c r="A164" s="74"/>
      <c r="B164" s="74"/>
      <c r="C164" s="74"/>
      <c r="D164" s="74"/>
      <c r="E164" s="74"/>
      <c r="F164" s="74"/>
      <c r="G164" s="77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2.75" customHeight="1" x14ac:dyDescent="0.2">
      <c r="A165" s="74"/>
      <c r="B165" s="74"/>
      <c r="C165" s="74"/>
      <c r="D165" s="74"/>
      <c r="E165" s="74"/>
      <c r="F165" s="74"/>
      <c r="G165" s="77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2.75" customHeight="1" x14ac:dyDescent="0.2">
      <c r="A166" s="74"/>
      <c r="B166" s="74"/>
      <c r="C166" s="74"/>
      <c r="D166" s="74"/>
      <c r="E166" s="74"/>
      <c r="F166" s="74"/>
      <c r="G166" s="77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2.75" customHeight="1" x14ac:dyDescent="0.2">
      <c r="A167" s="74"/>
      <c r="B167" s="74"/>
      <c r="C167" s="74"/>
      <c r="D167" s="74"/>
      <c r="E167" s="74"/>
      <c r="F167" s="74"/>
      <c r="G167" s="77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2.75" customHeight="1" x14ac:dyDescent="0.2">
      <c r="A168" s="74"/>
      <c r="B168" s="74"/>
      <c r="C168" s="74"/>
      <c r="D168" s="74"/>
      <c r="E168" s="74"/>
      <c r="F168" s="74"/>
      <c r="G168" s="77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2.75" customHeight="1" x14ac:dyDescent="0.2">
      <c r="A169" s="74"/>
      <c r="B169" s="74"/>
      <c r="C169" s="74"/>
      <c r="D169" s="74"/>
      <c r="E169" s="74"/>
      <c r="F169" s="74"/>
      <c r="G169" s="77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2.75" customHeight="1" x14ac:dyDescent="0.2">
      <c r="A170" s="74"/>
      <c r="B170" s="74"/>
      <c r="C170" s="74"/>
      <c r="D170" s="74"/>
      <c r="E170" s="74"/>
      <c r="F170" s="74"/>
      <c r="G170" s="77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2.75" customHeight="1" x14ac:dyDescent="0.2">
      <c r="A171" s="74"/>
      <c r="B171" s="74"/>
      <c r="C171" s="74"/>
      <c r="D171" s="74"/>
      <c r="E171" s="74"/>
      <c r="F171" s="74"/>
      <c r="G171" s="77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2.75" customHeight="1" x14ac:dyDescent="0.2">
      <c r="A172" s="74"/>
      <c r="B172" s="74"/>
      <c r="C172" s="74"/>
      <c r="D172" s="74"/>
      <c r="E172" s="74"/>
      <c r="F172" s="74"/>
      <c r="G172" s="77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2.75" customHeight="1" x14ac:dyDescent="0.2">
      <c r="A173" s="74"/>
      <c r="B173" s="74"/>
      <c r="C173" s="74"/>
      <c r="D173" s="74"/>
      <c r="E173" s="74"/>
      <c r="F173" s="74"/>
      <c r="G173" s="77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2.75" customHeight="1" x14ac:dyDescent="0.2">
      <c r="A174" s="74"/>
      <c r="B174" s="74"/>
      <c r="C174" s="74"/>
      <c r="D174" s="74"/>
      <c r="E174" s="74"/>
      <c r="F174" s="74"/>
      <c r="G174" s="77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2.75" customHeight="1" x14ac:dyDescent="0.2">
      <c r="A175" s="74"/>
      <c r="B175" s="74"/>
      <c r="C175" s="74"/>
      <c r="D175" s="74"/>
      <c r="E175" s="74"/>
      <c r="F175" s="74"/>
      <c r="G175" s="77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2.75" customHeight="1" x14ac:dyDescent="0.2">
      <c r="A176" s="74"/>
      <c r="B176" s="74"/>
      <c r="C176" s="74"/>
      <c r="D176" s="74"/>
      <c r="E176" s="74"/>
      <c r="F176" s="74"/>
      <c r="G176" s="77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2.75" customHeight="1" x14ac:dyDescent="0.2">
      <c r="A177" s="74"/>
      <c r="B177" s="74"/>
      <c r="C177" s="74"/>
      <c r="D177" s="74"/>
      <c r="E177" s="74"/>
      <c r="F177" s="74"/>
      <c r="G177" s="77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2.75" customHeight="1" x14ac:dyDescent="0.2">
      <c r="A178" s="74"/>
      <c r="B178" s="74"/>
      <c r="C178" s="74"/>
      <c r="D178" s="74"/>
      <c r="E178" s="74"/>
      <c r="F178" s="74"/>
      <c r="G178" s="77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2.75" customHeight="1" x14ac:dyDescent="0.2">
      <c r="A179" s="74"/>
      <c r="B179" s="74"/>
      <c r="C179" s="74"/>
      <c r="D179" s="74"/>
      <c r="E179" s="74"/>
      <c r="F179" s="74"/>
      <c r="G179" s="77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2.75" customHeight="1" x14ac:dyDescent="0.2">
      <c r="A180" s="74"/>
      <c r="B180" s="74"/>
      <c r="C180" s="74"/>
      <c r="D180" s="74"/>
      <c r="E180" s="74"/>
      <c r="F180" s="74"/>
      <c r="G180" s="77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2.75" customHeight="1" x14ac:dyDescent="0.2">
      <c r="A181" s="74"/>
      <c r="B181" s="74"/>
      <c r="C181" s="74"/>
      <c r="D181" s="74"/>
      <c r="E181" s="74"/>
      <c r="F181" s="74"/>
      <c r="G181" s="77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2.75" customHeight="1" x14ac:dyDescent="0.2">
      <c r="A182" s="74"/>
      <c r="B182" s="74"/>
      <c r="C182" s="74"/>
      <c r="D182" s="74"/>
      <c r="E182" s="74"/>
      <c r="F182" s="74"/>
      <c r="G182" s="77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2.75" customHeight="1" x14ac:dyDescent="0.2">
      <c r="A183" s="74"/>
      <c r="B183" s="74"/>
      <c r="C183" s="74"/>
      <c r="D183" s="74"/>
      <c r="E183" s="74"/>
      <c r="F183" s="74"/>
      <c r="G183" s="77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2.75" customHeight="1" x14ac:dyDescent="0.2">
      <c r="A184" s="74"/>
      <c r="B184" s="74"/>
      <c r="C184" s="74"/>
      <c r="D184" s="74"/>
      <c r="E184" s="74"/>
      <c r="F184" s="74"/>
      <c r="G184" s="77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2.75" customHeight="1" x14ac:dyDescent="0.2">
      <c r="A185" s="74"/>
      <c r="B185" s="74"/>
      <c r="C185" s="74"/>
      <c r="D185" s="74"/>
      <c r="E185" s="74"/>
      <c r="F185" s="74"/>
      <c r="G185" s="77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2.75" customHeight="1" x14ac:dyDescent="0.2">
      <c r="A186" s="74"/>
      <c r="B186" s="74"/>
      <c r="C186" s="74"/>
      <c r="D186" s="74"/>
      <c r="E186" s="74"/>
      <c r="F186" s="74"/>
      <c r="G186" s="77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2.75" customHeight="1" x14ac:dyDescent="0.2">
      <c r="A187" s="74"/>
      <c r="B187" s="74"/>
      <c r="C187" s="74"/>
      <c r="D187" s="74"/>
      <c r="E187" s="74"/>
      <c r="F187" s="74"/>
      <c r="G187" s="77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2.75" customHeight="1" x14ac:dyDescent="0.2">
      <c r="A188" s="74"/>
      <c r="B188" s="74"/>
      <c r="C188" s="74"/>
      <c r="D188" s="74"/>
      <c r="E188" s="74"/>
      <c r="F188" s="74"/>
      <c r="G188" s="77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2.75" customHeight="1" x14ac:dyDescent="0.2">
      <c r="A189" s="74"/>
      <c r="B189" s="74"/>
      <c r="C189" s="74"/>
      <c r="D189" s="74"/>
      <c r="E189" s="74"/>
      <c r="F189" s="74"/>
      <c r="G189" s="77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2.75" customHeight="1" x14ac:dyDescent="0.2">
      <c r="A190" s="74"/>
      <c r="B190" s="74"/>
      <c r="C190" s="74"/>
      <c r="D190" s="74"/>
      <c r="E190" s="74"/>
      <c r="F190" s="74"/>
      <c r="G190" s="77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2.75" customHeight="1" x14ac:dyDescent="0.2">
      <c r="A191" s="74"/>
      <c r="B191" s="74"/>
      <c r="C191" s="74"/>
      <c r="D191" s="74"/>
      <c r="E191" s="74"/>
      <c r="F191" s="74"/>
      <c r="G191" s="77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2.75" customHeight="1" x14ac:dyDescent="0.2">
      <c r="A192" s="74"/>
      <c r="B192" s="74"/>
      <c r="C192" s="74"/>
      <c r="D192" s="74"/>
      <c r="E192" s="74"/>
      <c r="F192" s="74"/>
      <c r="G192" s="77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2.75" customHeight="1" x14ac:dyDescent="0.2">
      <c r="A193" s="74"/>
      <c r="B193" s="74"/>
      <c r="C193" s="74"/>
      <c r="D193" s="74"/>
      <c r="E193" s="74"/>
      <c r="F193" s="74"/>
      <c r="G193" s="77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2.75" customHeight="1" x14ac:dyDescent="0.2">
      <c r="A194" s="74"/>
      <c r="B194" s="74"/>
      <c r="C194" s="74"/>
      <c r="D194" s="74"/>
      <c r="E194" s="74"/>
      <c r="F194" s="74"/>
      <c r="G194" s="77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2.75" customHeight="1" x14ac:dyDescent="0.2">
      <c r="A195" s="74"/>
      <c r="B195" s="74"/>
      <c r="C195" s="74"/>
      <c r="D195" s="74"/>
      <c r="E195" s="74"/>
      <c r="F195" s="74"/>
      <c r="G195" s="77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2.75" customHeight="1" x14ac:dyDescent="0.2">
      <c r="A196" s="74"/>
      <c r="B196" s="74"/>
      <c r="C196" s="74"/>
      <c r="D196" s="74"/>
      <c r="E196" s="74"/>
      <c r="F196" s="74"/>
      <c r="G196" s="77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2.75" customHeight="1" x14ac:dyDescent="0.2">
      <c r="A197" s="74"/>
      <c r="B197" s="74"/>
      <c r="C197" s="74"/>
      <c r="D197" s="74"/>
      <c r="E197" s="74"/>
      <c r="F197" s="74"/>
      <c r="G197" s="77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2.75" customHeight="1" x14ac:dyDescent="0.2">
      <c r="A198" s="74"/>
      <c r="B198" s="74"/>
      <c r="C198" s="74"/>
      <c r="D198" s="74"/>
      <c r="E198" s="74"/>
      <c r="F198" s="74"/>
      <c r="G198" s="77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2.75" customHeight="1" x14ac:dyDescent="0.2">
      <c r="A199" s="74"/>
      <c r="B199" s="74"/>
      <c r="C199" s="74"/>
      <c r="D199" s="74"/>
      <c r="E199" s="74"/>
      <c r="F199" s="74"/>
      <c r="G199" s="77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2.75" customHeight="1" x14ac:dyDescent="0.2">
      <c r="A200" s="74"/>
      <c r="B200" s="74"/>
      <c r="C200" s="74"/>
      <c r="D200" s="74"/>
      <c r="E200" s="74"/>
      <c r="F200" s="74"/>
      <c r="G200" s="77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2.75" customHeight="1" x14ac:dyDescent="0.2">
      <c r="A201" s="74"/>
      <c r="B201" s="74"/>
      <c r="C201" s="74"/>
      <c r="D201" s="74"/>
      <c r="E201" s="74"/>
      <c r="F201" s="74"/>
      <c r="G201" s="77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2.75" customHeight="1" x14ac:dyDescent="0.2">
      <c r="A202" s="74"/>
      <c r="B202" s="74"/>
      <c r="C202" s="74"/>
      <c r="D202" s="74"/>
      <c r="E202" s="74"/>
      <c r="F202" s="74"/>
      <c r="G202" s="77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2.75" customHeight="1" x14ac:dyDescent="0.2">
      <c r="A203" s="74"/>
      <c r="B203" s="74"/>
      <c r="C203" s="74"/>
      <c r="D203" s="74"/>
      <c r="E203" s="74"/>
      <c r="F203" s="74"/>
      <c r="G203" s="77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2.75" customHeight="1" x14ac:dyDescent="0.2">
      <c r="A204" s="74"/>
      <c r="B204" s="74"/>
      <c r="C204" s="74"/>
      <c r="D204" s="74"/>
      <c r="E204" s="74"/>
      <c r="F204" s="74"/>
      <c r="G204" s="77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2.75" customHeight="1" x14ac:dyDescent="0.2">
      <c r="A205" s="74"/>
      <c r="B205" s="74"/>
      <c r="C205" s="74"/>
      <c r="D205" s="74"/>
      <c r="E205" s="74"/>
      <c r="F205" s="74"/>
      <c r="G205" s="77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2.75" customHeight="1" x14ac:dyDescent="0.2">
      <c r="A206" s="74"/>
      <c r="B206" s="74"/>
      <c r="C206" s="74"/>
      <c r="D206" s="74"/>
      <c r="E206" s="74"/>
      <c r="F206" s="74"/>
      <c r="G206" s="77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2.75" customHeight="1" x14ac:dyDescent="0.2">
      <c r="A207" s="74"/>
      <c r="B207" s="74"/>
      <c r="C207" s="74"/>
      <c r="D207" s="74"/>
      <c r="E207" s="74"/>
      <c r="F207" s="74"/>
      <c r="G207" s="77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2.75" customHeight="1" x14ac:dyDescent="0.2">
      <c r="A208" s="74"/>
      <c r="B208" s="74"/>
      <c r="C208" s="74"/>
      <c r="D208" s="74"/>
      <c r="E208" s="74"/>
      <c r="F208" s="74"/>
      <c r="G208" s="77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2.75" customHeight="1" x14ac:dyDescent="0.2">
      <c r="A209" s="74"/>
      <c r="B209" s="74"/>
      <c r="C209" s="74"/>
      <c r="D209" s="74"/>
      <c r="E209" s="74"/>
      <c r="F209" s="74"/>
      <c r="G209" s="77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2.75" customHeight="1" x14ac:dyDescent="0.2">
      <c r="A210" s="74"/>
      <c r="B210" s="74"/>
      <c r="C210" s="74"/>
      <c r="D210" s="74"/>
      <c r="E210" s="74"/>
      <c r="F210" s="74"/>
      <c r="G210" s="77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2.75" customHeight="1" x14ac:dyDescent="0.2">
      <c r="A211" s="74"/>
      <c r="B211" s="74"/>
      <c r="C211" s="74"/>
      <c r="D211" s="74"/>
      <c r="E211" s="74"/>
      <c r="F211" s="74"/>
      <c r="G211" s="77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2.75" customHeight="1" x14ac:dyDescent="0.2">
      <c r="A212" s="74"/>
      <c r="B212" s="74"/>
      <c r="C212" s="74"/>
      <c r="D212" s="74"/>
      <c r="E212" s="74"/>
      <c r="F212" s="74"/>
      <c r="G212" s="77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2.75" customHeight="1" x14ac:dyDescent="0.2">
      <c r="A213" s="74"/>
      <c r="B213" s="74"/>
      <c r="C213" s="74"/>
      <c r="D213" s="74"/>
      <c r="E213" s="74"/>
      <c r="F213" s="74"/>
      <c r="G213" s="77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2.75" customHeight="1" x14ac:dyDescent="0.2">
      <c r="A214" s="74"/>
      <c r="B214" s="74"/>
      <c r="C214" s="74"/>
      <c r="D214" s="74"/>
      <c r="E214" s="74"/>
      <c r="F214" s="74"/>
      <c r="G214" s="77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2.75" customHeight="1" x14ac:dyDescent="0.2">
      <c r="A215" s="74"/>
      <c r="B215" s="74"/>
      <c r="C215" s="74"/>
      <c r="D215" s="74"/>
      <c r="E215" s="74"/>
      <c r="F215" s="74"/>
      <c r="G215" s="77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2.75" customHeight="1" x14ac:dyDescent="0.2">
      <c r="A216" s="74"/>
      <c r="B216" s="74"/>
      <c r="C216" s="74"/>
      <c r="D216" s="74"/>
      <c r="E216" s="74"/>
      <c r="F216" s="74"/>
      <c r="G216" s="77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2.75" customHeight="1" x14ac:dyDescent="0.2">
      <c r="A217" s="74"/>
      <c r="B217" s="74"/>
      <c r="C217" s="74"/>
      <c r="D217" s="74"/>
      <c r="E217" s="74"/>
      <c r="F217" s="74"/>
      <c r="G217" s="77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2.75" customHeight="1" x14ac:dyDescent="0.2">
      <c r="A218" s="74"/>
      <c r="B218" s="74"/>
      <c r="C218" s="74"/>
      <c r="D218" s="74"/>
      <c r="E218" s="74"/>
      <c r="F218" s="74"/>
      <c r="G218" s="77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2.75" customHeight="1" x14ac:dyDescent="0.2">
      <c r="A219" s="74"/>
      <c r="B219" s="74"/>
      <c r="C219" s="74"/>
      <c r="D219" s="74"/>
      <c r="E219" s="74"/>
      <c r="F219" s="74"/>
      <c r="G219" s="77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2.75" customHeight="1" x14ac:dyDescent="0.2">
      <c r="A220" s="74"/>
      <c r="B220" s="74"/>
      <c r="C220" s="74"/>
      <c r="D220" s="74"/>
      <c r="E220" s="74"/>
      <c r="F220" s="74"/>
      <c r="G220" s="77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2.75" customHeight="1" x14ac:dyDescent="0.2">
      <c r="A221" s="74"/>
      <c r="B221" s="74"/>
      <c r="C221" s="74"/>
      <c r="D221" s="74"/>
      <c r="E221" s="74"/>
      <c r="F221" s="74"/>
      <c r="G221" s="77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2.75" customHeight="1" x14ac:dyDescent="0.2">
      <c r="A222" s="74"/>
      <c r="B222" s="74"/>
      <c r="C222" s="74"/>
      <c r="D222" s="74"/>
      <c r="E222" s="74"/>
      <c r="F222" s="74"/>
      <c r="G222" s="77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2.75" customHeight="1" x14ac:dyDescent="0.2">
      <c r="A223" s="74"/>
      <c r="B223" s="74"/>
      <c r="C223" s="74"/>
      <c r="D223" s="74"/>
      <c r="E223" s="74"/>
      <c r="F223" s="74"/>
      <c r="G223" s="77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2.75" customHeight="1" x14ac:dyDescent="0.2">
      <c r="A224" s="74"/>
      <c r="B224" s="74"/>
      <c r="C224" s="74"/>
      <c r="D224" s="74"/>
      <c r="E224" s="74"/>
      <c r="F224" s="74"/>
      <c r="G224" s="77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2.75" customHeight="1" x14ac:dyDescent="0.2">
      <c r="A225" s="74"/>
      <c r="B225" s="74"/>
      <c r="C225" s="74"/>
      <c r="D225" s="74"/>
      <c r="E225" s="74"/>
      <c r="F225" s="74"/>
      <c r="G225" s="77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2.75" customHeight="1" x14ac:dyDescent="0.2">
      <c r="A226" s="74"/>
      <c r="B226" s="74"/>
      <c r="C226" s="74"/>
      <c r="D226" s="74"/>
      <c r="E226" s="74"/>
      <c r="F226" s="74"/>
      <c r="G226" s="77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2.75" customHeight="1" x14ac:dyDescent="0.2">
      <c r="A227" s="74"/>
      <c r="B227" s="74"/>
      <c r="C227" s="74"/>
      <c r="D227" s="74"/>
      <c r="E227" s="74"/>
      <c r="F227" s="74"/>
      <c r="G227" s="77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2.75" customHeight="1" x14ac:dyDescent="0.2">
      <c r="A228" s="74"/>
      <c r="B228" s="74"/>
      <c r="C228" s="74"/>
      <c r="D228" s="74"/>
      <c r="E228" s="74"/>
      <c r="F228" s="74"/>
      <c r="G228" s="77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2.75" customHeight="1" x14ac:dyDescent="0.2">
      <c r="A229" s="74"/>
      <c r="B229" s="74"/>
      <c r="C229" s="74"/>
      <c r="D229" s="74"/>
      <c r="E229" s="74"/>
      <c r="F229" s="74"/>
      <c r="G229" s="77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2.75" customHeight="1" x14ac:dyDescent="0.2">
      <c r="A230" s="74"/>
      <c r="B230" s="74"/>
      <c r="C230" s="74"/>
      <c r="D230" s="74"/>
      <c r="E230" s="74"/>
      <c r="F230" s="74"/>
      <c r="G230" s="77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2.75" customHeight="1" x14ac:dyDescent="0.2">
      <c r="A231" s="74"/>
      <c r="B231" s="74"/>
      <c r="C231" s="74"/>
      <c r="D231" s="74"/>
      <c r="E231" s="74"/>
      <c r="F231" s="74"/>
      <c r="G231" s="77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2.75" customHeight="1" x14ac:dyDescent="0.2">
      <c r="A232" s="74"/>
      <c r="B232" s="74"/>
      <c r="C232" s="74"/>
      <c r="D232" s="74"/>
      <c r="E232" s="74"/>
      <c r="F232" s="74"/>
      <c r="G232" s="77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2.75" customHeight="1" x14ac:dyDescent="0.2">
      <c r="A233" s="74"/>
      <c r="B233" s="74"/>
      <c r="C233" s="74"/>
      <c r="D233" s="74"/>
      <c r="E233" s="74"/>
      <c r="F233" s="74"/>
      <c r="G233" s="77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2.75" customHeight="1" x14ac:dyDescent="0.2">
      <c r="A234" s="74"/>
      <c r="B234" s="74"/>
      <c r="C234" s="74"/>
      <c r="D234" s="74"/>
      <c r="E234" s="74"/>
      <c r="F234" s="74"/>
      <c r="G234" s="77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2.75" customHeight="1" x14ac:dyDescent="0.2">
      <c r="A235" s="74"/>
      <c r="B235" s="74"/>
      <c r="C235" s="74"/>
      <c r="D235" s="74"/>
      <c r="E235" s="74"/>
      <c r="F235" s="74"/>
      <c r="G235" s="77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2.75" customHeight="1" x14ac:dyDescent="0.2">
      <c r="A236" s="74"/>
      <c r="B236" s="74"/>
      <c r="C236" s="74"/>
      <c r="D236" s="74"/>
      <c r="E236" s="74"/>
      <c r="F236" s="74"/>
      <c r="G236" s="77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2.75" customHeight="1" x14ac:dyDescent="0.2">
      <c r="A237" s="74"/>
      <c r="B237" s="74"/>
      <c r="C237" s="74"/>
      <c r="D237" s="74"/>
      <c r="E237" s="74"/>
      <c r="F237" s="74"/>
      <c r="G237" s="77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2.75" customHeight="1" x14ac:dyDescent="0.2">
      <c r="A238" s="74"/>
      <c r="B238" s="74"/>
      <c r="C238" s="74"/>
      <c r="D238" s="74"/>
      <c r="E238" s="74"/>
      <c r="F238" s="74"/>
      <c r="G238" s="77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2.75" customHeight="1" x14ac:dyDescent="0.2">
      <c r="A239" s="74"/>
      <c r="B239" s="74"/>
      <c r="C239" s="74"/>
      <c r="D239" s="74"/>
      <c r="E239" s="74"/>
      <c r="F239" s="74"/>
      <c r="G239" s="77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2.75" customHeight="1" x14ac:dyDescent="0.2">
      <c r="A240" s="74"/>
      <c r="B240" s="74"/>
      <c r="C240" s="74"/>
      <c r="D240" s="74"/>
      <c r="E240" s="74"/>
      <c r="F240" s="74"/>
      <c r="G240" s="77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2.75" customHeight="1" x14ac:dyDescent="0.2">
      <c r="A241" s="74"/>
      <c r="B241" s="74"/>
      <c r="C241" s="74"/>
      <c r="D241" s="74"/>
      <c r="E241" s="74"/>
      <c r="F241" s="74"/>
      <c r="G241" s="77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2.75" customHeight="1" x14ac:dyDescent="0.2">
      <c r="A242" s="74"/>
      <c r="B242" s="74"/>
      <c r="C242" s="74"/>
      <c r="D242" s="74"/>
      <c r="E242" s="74"/>
      <c r="F242" s="74"/>
      <c r="G242" s="77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2.75" customHeight="1" x14ac:dyDescent="0.2">
      <c r="A243" s="74"/>
      <c r="B243" s="74"/>
      <c r="C243" s="74"/>
      <c r="D243" s="74"/>
      <c r="E243" s="74"/>
      <c r="F243" s="74"/>
      <c r="G243" s="77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2.75" customHeight="1" x14ac:dyDescent="0.2">
      <c r="A244" s="74"/>
      <c r="B244" s="74"/>
      <c r="C244" s="74"/>
      <c r="D244" s="74"/>
      <c r="E244" s="74"/>
      <c r="F244" s="74"/>
      <c r="G244" s="77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2.75" customHeight="1" x14ac:dyDescent="0.2">
      <c r="A245" s="74"/>
      <c r="B245" s="74"/>
      <c r="C245" s="74"/>
      <c r="D245" s="74"/>
      <c r="E245" s="74"/>
      <c r="F245" s="74"/>
      <c r="G245" s="77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2.75" customHeight="1" x14ac:dyDescent="0.2">
      <c r="A246" s="74"/>
      <c r="B246" s="74"/>
      <c r="C246" s="74"/>
      <c r="D246" s="74"/>
      <c r="E246" s="74"/>
      <c r="F246" s="74"/>
      <c r="G246" s="77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2.75" customHeight="1" x14ac:dyDescent="0.2">
      <c r="A247" s="74"/>
      <c r="B247" s="74"/>
      <c r="C247" s="74"/>
      <c r="D247" s="74"/>
      <c r="E247" s="74"/>
      <c r="F247" s="74"/>
      <c r="G247" s="77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2.75" customHeight="1" x14ac:dyDescent="0.2">
      <c r="A248" s="74"/>
      <c r="B248" s="74"/>
      <c r="C248" s="74"/>
      <c r="D248" s="74"/>
      <c r="E248" s="74"/>
      <c r="F248" s="74"/>
      <c r="G248" s="77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2.75" customHeight="1" x14ac:dyDescent="0.2">
      <c r="A249" s="74"/>
      <c r="B249" s="74"/>
      <c r="C249" s="74"/>
      <c r="D249" s="74"/>
      <c r="E249" s="74"/>
      <c r="F249" s="74"/>
      <c r="G249" s="77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2.75" customHeight="1" x14ac:dyDescent="0.2">
      <c r="A250" s="74"/>
      <c r="B250" s="74"/>
      <c r="C250" s="74"/>
      <c r="D250" s="74"/>
      <c r="E250" s="74"/>
      <c r="F250" s="74"/>
      <c r="G250" s="77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2.75" customHeight="1" x14ac:dyDescent="0.2">
      <c r="A251" s="74"/>
      <c r="B251" s="74"/>
      <c r="C251" s="74"/>
      <c r="D251" s="74"/>
      <c r="E251" s="74"/>
      <c r="F251" s="74"/>
      <c r="G251" s="77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2.75" customHeight="1" x14ac:dyDescent="0.2">
      <c r="A252" s="74"/>
      <c r="B252" s="74"/>
      <c r="C252" s="74"/>
      <c r="D252" s="74"/>
      <c r="E252" s="74"/>
      <c r="F252" s="74"/>
      <c r="G252" s="77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2.75" customHeight="1" x14ac:dyDescent="0.2">
      <c r="A253" s="74"/>
      <c r="B253" s="74"/>
      <c r="C253" s="74"/>
      <c r="D253" s="74"/>
      <c r="E253" s="74"/>
      <c r="F253" s="74"/>
      <c r="G253" s="77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2.75" customHeight="1" x14ac:dyDescent="0.2">
      <c r="A254" s="74"/>
      <c r="B254" s="74"/>
      <c r="C254" s="74"/>
      <c r="D254" s="74"/>
      <c r="E254" s="74"/>
      <c r="F254" s="74"/>
      <c r="G254" s="77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2.75" customHeight="1" x14ac:dyDescent="0.2">
      <c r="A255" s="74"/>
      <c r="B255" s="74"/>
      <c r="C255" s="74"/>
      <c r="D255" s="74"/>
      <c r="E255" s="74"/>
      <c r="F255" s="74"/>
      <c r="G255" s="77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2.75" customHeight="1" x14ac:dyDescent="0.2">
      <c r="A256" s="74"/>
      <c r="B256" s="74"/>
      <c r="C256" s="74"/>
      <c r="D256" s="74"/>
      <c r="E256" s="74"/>
      <c r="F256" s="74"/>
      <c r="G256" s="77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2.75" customHeight="1" x14ac:dyDescent="0.2">
      <c r="A257" s="74"/>
      <c r="B257" s="74"/>
      <c r="C257" s="74"/>
      <c r="D257" s="74"/>
      <c r="E257" s="74"/>
      <c r="F257" s="74"/>
      <c r="G257" s="77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2.75" customHeight="1" x14ac:dyDescent="0.2">
      <c r="A258" s="74"/>
      <c r="B258" s="74"/>
      <c r="C258" s="74"/>
      <c r="D258" s="74"/>
      <c r="E258" s="74"/>
      <c r="F258" s="74"/>
      <c r="G258" s="77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2.75" customHeight="1" x14ac:dyDescent="0.2">
      <c r="A259" s="74"/>
      <c r="B259" s="74"/>
      <c r="C259" s="74"/>
      <c r="D259" s="74"/>
      <c r="E259" s="74"/>
      <c r="F259" s="74"/>
      <c r="G259" s="77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2.75" customHeight="1" x14ac:dyDescent="0.2">
      <c r="A260" s="74"/>
      <c r="B260" s="74"/>
      <c r="C260" s="74"/>
      <c r="D260" s="74"/>
      <c r="E260" s="74"/>
      <c r="F260" s="74"/>
      <c r="G260" s="77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2.75" customHeight="1" x14ac:dyDescent="0.2">
      <c r="A261" s="74"/>
      <c r="B261" s="74"/>
      <c r="C261" s="74"/>
      <c r="D261" s="74"/>
      <c r="E261" s="74"/>
      <c r="F261" s="74"/>
      <c r="G261" s="77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2.75" customHeight="1" x14ac:dyDescent="0.2">
      <c r="A262" s="74"/>
      <c r="B262" s="74"/>
      <c r="C262" s="74"/>
      <c r="D262" s="74"/>
      <c r="E262" s="74"/>
      <c r="F262" s="74"/>
      <c r="G262" s="77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2.75" customHeight="1" x14ac:dyDescent="0.2">
      <c r="A263" s="74"/>
      <c r="B263" s="74"/>
      <c r="C263" s="74"/>
      <c r="D263" s="74"/>
      <c r="E263" s="74"/>
      <c r="F263" s="74"/>
      <c r="G263" s="77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2.75" customHeight="1" x14ac:dyDescent="0.2">
      <c r="A264" s="74"/>
      <c r="B264" s="74"/>
      <c r="C264" s="74"/>
      <c r="D264" s="74"/>
      <c r="E264" s="74"/>
      <c r="F264" s="74"/>
      <c r="G264" s="77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2.75" customHeight="1" x14ac:dyDescent="0.2">
      <c r="A265" s="74"/>
      <c r="B265" s="74"/>
      <c r="C265" s="74"/>
      <c r="D265" s="74"/>
      <c r="E265" s="74"/>
      <c r="F265" s="74"/>
      <c r="G265" s="77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2.75" customHeight="1" x14ac:dyDescent="0.2">
      <c r="A266" s="74"/>
      <c r="B266" s="74"/>
      <c r="C266" s="74"/>
      <c r="D266" s="74"/>
      <c r="E266" s="74"/>
      <c r="F266" s="74"/>
      <c r="G266" s="77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2.75" customHeight="1" x14ac:dyDescent="0.2">
      <c r="A267" s="74"/>
      <c r="B267" s="74"/>
      <c r="C267" s="74"/>
      <c r="D267" s="74"/>
      <c r="E267" s="74"/>
      <c r="F267" s="74"/>
      <c r="G267" s="77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2.75" customHeight="1" x14ac:dyDescent="0.2">
      <c r="A268" s="74"/>
      <c r="B268" s="74"/>
      <c r="C268" s="74"/>
      <c r="D268" s="74"/>
      <c r="E268" s="74"/>
      <c r="F268" s="74"/>
      <c r="G268" s="77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2.75" customHeight="1" x14ac:dyDescent="0.2">
      <c r="A269" s="74"/>
      <c r="B269" s="74"/>
      <c r="C269" s="74"/>
      <c r="D269" s="74"/>
      <c r="E269" s="74"/>
      <c r="F269" s="74"/>
      <c r="G269" s="77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2.75" customHeight="1" x14ac:dyDescent="0.2">
      <c r="A270" s="74"/>
      <c r="B270" s="74"/>
      <c r="C270" s="74"/>
      <c r="D270" s="74"/>
      <c r="E270" s="74"/>
      <c r="F270" s="74"/>
      <c r="G270" s="77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2.75" customHeight="1" x14ac:dyDescent="0.2">
      <c r="A271" s="74"/>
      <c r="B271" s="74"/>
      <c r="C271" s="74"/>
      <c r="D271" s="74"/>
      <c r="E271" s="74"/>
      <c r="F271" s="74"/>
      <c r="G271" s="77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2.75" customHeight="1" x14ac:dyDescent="0.2">
      <c r="A272" s="74"/>
      <c r="B272" s="74"/>
      <c r="C272" s="74"/>
      <c r="D272" s="74"/>
      <c r="E272" s="74"/>
      <c r="F272" s="74"/>
      <c r="G272" s="77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2.75" customHeight="1" x14ac:dyDescent="0.2">
      <c r="A273" s="74"/>
      <c r="B273" s="74"/>
      <c r="C273" s="74"/>
      <c r="D273" s="74"/>
      <c r="E273" s="74"/>
      <c r="F273" s="74"/>
      <c r="G273" s="77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2.75" customHeight="1" x14ac:dyDescent="0.2">
      <c r="A274" s="74"/>
      <c r="B274" s="74"/>
      <c r="C274" s="74"/>
      <c r="D274" s="74"/>
      <c r="E274" s="74"/>
      <c r="F274" s="74"/>
      <c r="G274" s="77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2.75" customHeight="1" x14ac:dyDescent="0.2">
      <c r="A275" s="74"/>
      <c r="B275" s="74"/>
      <c r="C275" s="74"/>
      <c r="D275" s="74"/>
      <c r="E275" s="74"/>
      <c r="F275" s="74"/>
      <c r="G275" s="77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2.75" customHeight="1" x14ac:dyDescent="0.2">
      <c r="A276" s="74"/>
      <c r="B276" s="74"/>
      <c r="C276" s="74"/>
      <c r="D276" s="74"/>
      <c r="E276" s="74"/>
      <c r="F276" s="74"/>
      <c r="G276" s="77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2.75" customHeight="1" x14ac:dyDescent="0.2">
      <c r="A277" s="74"/>
      <c r="B277" s="74"/>
      <c r="C277" s="74"/>
      <c r="D277" s="74"/>
      <c r="E277" s="74"/>
      <c r="F277" s="74"/>
      <c r="G277" s="77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2.75" customHeight="1" x14ac:dyDescent="0.2">
      <c r="A278" s="74"/>
      <c r="B278" s="74"/>
      <c r="C278" s="74"/>
      <c r="D278" s="74"/>
      <c r="E278" s="74"/>
      <c r="F278" s="74"/>
      <c r="G278" s="77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2.75" customHeight="1" x14ac:dyDescent="0.2">
      <c r="A279" s="74"/>
      <c r="B279" s="74"/>
      <c r="C279" s="74"/>
      <c r="D279" s="74"/>
      <c r="E279" s="74"/>
      <c r="F279" s="74"/>
      <c r="G279" s="77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2.75" customHeight="1" x14ac:dyDescent="0.2">
      <c r="A280" s="74"/>
      <c r="B280" s="74"/>
      <c r="C280" s="74"/>
      <c r="D280" s="74"/>
      <c r="E280" s="74"/>
      <c r="F280" s="74"/>
      <c r="G280" s="77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2.75" customHeight="1" x14ac:dyDescent="0.2">
      <c r="A281" s="74"/>
      <c r="B281" s="74"/>
      <c r="C281" s="74"/>
      <c r="D281" s="74"/>
      <c r="E281" s="74"/>
      <c r="F281" s="74"/>
      <c r="G281" s="77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2.75" customHeight="1" x14ac:dyDescent="0.2">
      <c r="A282" s="74"/>
      <c r="B282" s="74"/>
      <c r="C282" s="74"/>
      <c r="D282" s="74"/>
      <c r="E282" s="74"/>
      <c r="F282" s="74"/>
      <c r="G282" s="77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2.75" customHeight="1" x14ac:dyDescent="0.2">
      <c r="A283" s="74"/>
      <c r="B283" s="74"/>
      <c r="C283" s="74"/>
      <c r="D283" s="74"/>
      <c r="E283" s="74"/>
      <c r="F283" s="74"/>
      <c r="G283" s="77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2.75" customHeight="1" x14ac:dyDescent="0.2">
      <c r="A284" s="74"/>
      <c r="B284" s="74"/>
      <c r="C284" s="74"/>
      <c r="D284" s="74"/>
      <c r="E284" s="74"/>
      <c r="F284" s="74"/>
      <c r="G284" s="77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2.75" customHeight="1" x14ac:dyDescent="0.2">
      <c r="A285" s="74"/>
      <c r="B285" s="74"/>
      <c r="C285" s="74"/>
      <c r="D285" s="74"/>
      <c r="E285" s="74"/>
      <c r="F285" s="74"/>
      <c r="G285" s="77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2.75" customHeight="1" x14ac:dyDescent="0.2">
      <c r="A286" s="74"/>
      <c r="B286" s="74"/>
      <c r="C286" s="74"/>
      <c r="D286" s="74"/>
      <c r="E286" s="74"/>
      <c r="F286" s="74"/>
      <c r="G286" s="77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2.75" customHeight="1" x14ac:dyDescent="0.2">
      <c r="A287" s="74"/>
      <c r="B287" s="74"/>
      <c r="C287" s="74"/>
      <c r="D287" s="74"/>
      <c r="E287" s="74"/>
      <c r="F287" s="74"/>
      <c r="G287" s="77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2.75" customHeight="1" x14ac:dyDescent="0.2">
      <c r="A288" s="74"/>
      <c r="B288" s="74"/>
      <c r="C288" s="74"/>
      <c r="D288" s="74"/>
      <c r="E288" s="74"/>
      <c r="F288" s="74"/>
      <c r="G288" s="77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2.75" customHeight="1" x14ac:dyDescent="0.2">
      <c r="A289" s="74"/>
      <c r="B289" s="74"/>
      <c r="C289" s="74"/>
      <c r="D289" s="74"/>
      <c r="E289" s="74"/>
      <c r="F289" s="74"/>
      <c r="G289" s="77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2.75" customHeight="1" x14ac:dyDescent="0.2">
      <c r="A290" s="74"/>
      <c r="B290" s="74"/>
      <c r="C290" s="74"/>
      <c r="D290" s="74"/>
      <c r="E290" s="74"/>
      <c r="F290" s="74"/>
      <c r="G290" s="77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2.75" customHeight="1" x14ac:dyDescent="0.2">
      <c r="A291" s="74"/>
      <c r="B291" s="74"/>
      <c r="C291" s="74"/>
      <c r="D291" s="74"/>
      <c r="E291" s="74"/>
      <c r="F291" s="74"/>
      <c r="G291" s="77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2.75" customHeight="1" x14ac:dyDescent="0.2">
      <c r="A292" s="74"/>
      <c r="B292" s="74"/>
      <c r="C292" s="74"/>
      <c r="D292" s="74"/>
      <c r="E292" s="74"/>
      <c r="F292" s="74"/>
      <c r="G292" s="77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2.75" customHeight="1" x14ac:dyDescent="0.2">
      <c r="A293" s="74"/>
      <c r="B293" s="74"/>
      <c r="C293" s="74"/>
      <c r="D293" s="74"/>
      <c r="E293" s="74"/>
      <c r="F293" s="74"/>
      <c r="G293" s="77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2.75" customHeight="1" x14ac:dyDescent="0.2">
      <c r="A294" s="74"/>
      <c r="B294" s="74"/>
      <c r="C294" s="74"/>
      <c r="D294" s="74"/>
      <c r="E294" s="74"/>
      <c r="F294" s="74"/>
      <c r="G294" s="77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2.75" customHeight="1" x14ac:dyDescent="0.2">
      <c r="A295" s="74"/>
      <c r="B295" s="74"/>
      <c r="C295" s="74"/>
      <c r="D295" s="74"/>
      <c r="E295" s="74"/>
      <c r="F295" s="74"/>
      <c r="G295" s="77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2.75" customHeight="1" x14ac:dyDescent="0.2">
      <c r="A296" s="74"/>
      <c r="B296" s="74"/>
      <c r="C296" s="74"/>
      <c r="D296" s="74"/>
      <c r="E296" s="74"/>
      <c r="F296" s="74"/>
      <c r="G296" s="77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2.75" customHeight="1" x14ac:dyDescent="0.2">
      <c r="A297" s="74"/>
      <c r="B297" s="74"/>
      <c r="C297" s="74"/>
      <c r="D297" s="74"/>
      <c r="E297" s="74"/>
      <c r="F297" s="74"/>
      <c r="G297" s="77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2.75" customHeight="1" x14ac:dyDescent="0.2">
      <c r="A298" s="74"/>
      <c r="B298" s="74"/>
      <c r="C298" s="74"/>
      <c r="D298" s="74"/>
      <c r="E298" s="74"/>
      <c r="F298" s="74"/>
      <c r="G298" s="77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2.75" customHeight="1" x14ac:dyDescent="0.2">
      <c r="A299" s="74"/>
      <c r="B299" s="74"/>
      <c r="C299" s="74"/>
      <c r="D299" s="74"/>
      <c r="E299" s="74"/>
      <c r="F299" s="74"/>
      <c r="G299" s="77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2.75" customHeight="1" x14ac:dyDescent="0.2">
      <c r="A300" s="74"/>
      <c r="B300" s="74"/>
      <c r="C300" s="74"/>
      <c r="D300" s="74"/>
      <c r="E300" s="74"/>
      <c r="F300" s="74"/>
      <c r="G300" s="77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2.75" customHeight="1" x14ac:dyDescent="0.2">
      <c r="A301" s="74"/>
      <c r="B301" s="74"/>
      <c r="C301" s="74"/>
      <c r="D301" s="74"/>
      <c r="E301" s="74"/>
      <c r="F301" s="74"/>
      <c r="G301" s="77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2.75" customHeight="1" x14ac:dyDescent="0.2">
      <c r="A302" s="74"/>
      <c r="B302" s="74"/>
      <c r="C302" s="74"/>
      <c r="D302" s="74"/>
      <c r="E302" s="74"/>
      <c r="F302" s="74"/>
      <c r="G302" s="77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2.75" customHeight="1" x14ac:dyDescent="0.2">
      <c r="A303" s="74"/>
      <c r="B303" s="74"/>
      <c r="C303" s="74"/>
      <c r="D303" s="74"/>
      <c r="E303" s="74"/>
      <c r="F303" s="74"/>
      <c r="G303" s="77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2.75" customHeight="1" x14ac:dyDescent="0.2">
      <c r="A304" s="74"/>
      <c r="B304" s="74"/>
      <c r="C304" s="74"/>
      <c r="D304" s="74"/>
      <c r="E304" s="74"/>
      <c r="F304" s="74"/>
      <c r="G304" s="77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2.75" customHeight="1" x14ac:dyDescent="0.2">
      <c r="A305" s="74"/>
      <c r="B305" s="74"/>
      <c r="C305" s="74"/>
      <c r="D305" s="74"/>
      <c r="E305" s="74"/>
      <c r="F305" s="74"/>
      <c r="G305" s="77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2.75" customHeight="1" x14ac:dyDescent="0.2">
      <c r="A306" s="74"/>
      <c r="B306" s="74"/>
      <c r="C306" s="74"/>
      <c r="D306" s="74"/>
      <c r="E306" s="74"/>
      <c r="F306" s="74"/>
      <c r="G306" s="77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2.75" customHeight="1" x14ac:dyDescent="0.2">
      <c r="A307" s="74"/>
      <c r="B307" s="74"/>
      <c r="C307" s="74"/>
      <c r="D307" s="74"/>
      <c r="E307" s="74"/>
      <c r="F307" s="74"/>
      <c r="G307" s="77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2.75" customHeight="1" x14ac:dyDescent="0.2">
      <c r="A308" s="74"/>
      <c r="B308" s="74"/>
      <c r="C308" s="74"/>
      <c r="D308" s="74"/>
      <c r="E308" s="74"/>
      <c r="F308" s="74"/>
      <c r="G308" s="77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2.75" customHeight="1" x14ac:dyDescent="0.2">
      <c r="A309" s="74"/>
      <c r="B309" s="74"/>
      <c r="C309" s="74"/>
      <c r="D309" s="74"/>
      <c r="E309" s="74"/>
      <c r="F309" s="74"/>
      <c r="G309" s="77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2.75" customHeight="1" x14ac:dyDescent="0.2">
      <c r="A310" s="74"/>
      <c r="B310" s="74"/>
      <c r="C310" s="74"/>
      <c r="D310" s="74"/>
      <c r="E310" s="74"/>
      <c r="F310" s="74"/>
      <c r="G310" s="77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2.75" customHeight="1" x14ac:dyDescent="0.2">
      <c r="A311" s="74"/>
      <c r="B311" s="74"/>
      <c r="C311" s="74"/>
      <c r="D311" s="74"/>
      <c r="E311" s="74"/>
      <c r="F311" s="74"/>
      <c r="G311" s="77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2.75" customHeight="1" x14ac:dyDescent="0.2">
      <c r="A312" s="74"/>
      <c r="B312" s="74"/>
      <c r="C312" s="74"/>
      <c r="D312" s="74"/>
      <c r="E312" s="74"/>
      <c r="F312" s="74"/>
      <c r="G312" s="77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2.75" customHeight="1" x14ac:dyDescent="0.2">
      <c r="A313" s="74"/>
      <c r="B313" s="74"/>
      <c r="C313" s="74"/>
      <c r="D313" s="74"/>
      <c r="E313" s="74"/>
      <c r="F313" s="74"/>
      <c r="G313" s="77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2.75" customHeight="1" x14ac:dyDescent="0.2">
      <c r="A314" s="74"/>
      <c r="B314" s="74"/>
      <c r="C314" s="74"/>
      <c r="D314" s="74"/>
      <c r="E314" s="74"/>
      <c r="F314" s="74"/>
      <c r="G314" s="77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2.75" customHeight="1" x14ac:dyDescent="0.2">
      <c r="A315" s="74"/>
      <c r="B315" s="74"/>
      <c r="C315" s="74"/>
      <c r="D315" s="74"/>
      <c r="E315" s="74"/>
      <c r="F315" s="74"/>
      <c r="G315" s="77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2.75" customHeight="1" x14ac:dyDescent="0.2">
      <c r="A316" s="74"/>
      <c r="B316" s="74"/>
      <c r="C316" s="74"/>
      <c r="D316" s="74"/>
      <c r="E316" s="74"/>
      <c r="F316" s="74"/>
      <c r="G316" s="77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2.75" customHeight="1" x14ac:dyDescent="0.2">
      <c r="A317" s="74"/>
      <c r="B317" s="74"/>
      <c r="C317" s="74"/>
      <c r="D317" s="74"/>
      <c r="E317" s="74"/>
      <c r="F317" s="74"/>
      <c r="G317" s="77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2.75" customHeight="1" x14ac:dyDescent="0.2">
      <c r="A318" s="74"/>
      <c r="B318" s="74"/>
      <c r="C318" s="74"/>
      <c r="D318" s="74"/>
      <c r="E318" s="74"/>
      <c r="F318" s="74"/>
      <c r="G318" s="77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2.75" customHeight="1" x14ac:dyDescent="0.2">
      <c r="A319" s="74"/>
      <c r="B319" s="74"/>
      <c r="C319" s="74"/>
      <c r="D319" s="74"/>
      <c r="E319" s="74"/>
      <c r="F319" s="74"/>
      <c r="G319" s="77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2.75" customHeight="1" x14ac:dyDescent="0.2">
      <c r="A320" s="74"/>
      <c r="B320" s="74"/>
      <c r="C320" s="74"/>
      <c r="D320" s="74"/>
      <c r="E320" s="74"/>
      <c r="F320" s="74"/>
      <c r="G320" s="77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2.75" customHeight="1" x14ac:dyDescent="0.2">
      <c r="A321" s="74"/>
      <c r="B321" s="74"/>
      <c r="C321" s="74"/>
      <c r="D321" s="74"/>
      <c r="E321" s="74"/>
      <c r="F321" s="74"/>
      <c r="G321" s="77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2.75" customHeight="1" x14ac:dyDescent="0.2">
      <c r="A322" s="74"/>
      <c r="B322" s="74"/>
      <c r="C322" s="74"/>
      <c r="D322" s="74"/>
      <c r="E322" s="74"/>
      <c r="F322" s="74"/>
      <c r="G322" s="77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2.75" customHeight="1" x14ac:dyDescent="0.2">
      <c r="A323" s="74"/>
      <c r="B323" s="74"/>
      <c r="C323" s="74"/>
      <c r="D323" s="74"/>
      <c r="E323" s="74"/>
      <c r="F323" s="74"/>
      <c r="G323" s="77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2.75" customHeight="1" x14ac:dyDescent="0.2">
      <c r="A324" s="74"/>
      <c r="B324" s="74"/>
      <c r="C324" s="74"/>
      <c r="D324" s="74"/>
      <c r="E324" s="74"/>
      <c r="F324" s="74"/>
      <c r="G324" s="77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2.75" customHeight="1" x14ac:dyDescent="0.2">
      <c r="A325" s="74"/>
      <c r="B325" s="74"/>
      <c r="C325" s="74"/>
      <c r="D325" s="74"/>
      <c r="E325" s="74"/>
      <c r="F325" s="74"/>
      <c r="G325" s="77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2.75" customHeight="1" x14ac:dyDescent="0.2">
      <c r="A326" s="74"/>
      <c r="B326" s="74"/>
      <c r="C326" s="74"/>
      <c r="D326" s="74"/>
      <c r="E326" s="74"/>
      <c r="F326" s="74"/>
      <c r="G326" s="77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2.75" customHeight="1" x14ac:dyDescent="0.2">
      <c r="A327" s="74"/>
      <c r="B327" s="74"/>
      <c r="C327" s="74"/>
      <c r="D327" s="74"/>
      <c r="E327" s="74"/>
      <c r="F327" s="74"/>
      <c r="G327" s="77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2.75" customHeight="1" x14ac:dyDescent="0.2">
      <c r="A328" s="74"/>
      <c r="B328" s="74"/>
      <c r="C328" s="74"/>
      <c r="D328" s="74"/>
      <c r="E328" s="74"/>
      <c r="F328" s="74"/>
      <c r="G328" s="77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2.75" customHeight="1" x14ac:dyDescent="0.2">
      <c r="A329" s="74"/>
      <c r="B329" s="74"/>
      <c r="C329" s="74"/>
      <c r="D329" s="74"/>
      <c r="E329" s="74"/>
      <c r="F329" s="74"/>
      <c r="G329" s="77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2.75" customHeight="1" x14ac:dyDescent="0.2">
      <c r="A330" s="74"/>
      <c r="B330" s="74"/>
      <c r="C330" s="74"/>
      <c r="D330" s="74"/>
      <c r="E330" s="74"/>
      <c r="F330" s="74"/>
      <c r="G330" s="77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2.75" customHeight="1" x14ac:dyDescent="0.2">
      <c r="A331" s="74"/>
      <c r="B331" s="74"/>
      <c r="C331" s="74"/>
      <c r="D331" s="74"/>
      <c r="E331" s="74"/>
      <c r="F331" s="74"/>
      <c r="G331" s="77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2.75" customHeight="1" x14ac:dyDescent="0.2">
      <c r="A332" s="74"/>
      <c r="B332" s="74"/>
      <c r="C332" s="74"/>
      <c r="D332" s="74"/>
      <c r="E332" s="74"/>
      <c r="F332" s="74"/>
      <c r="G332" s="77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2.75" customHeight="1" x14ac:dyDescent="0.2">
      <c r="A333" s="74"/>
      <c r="B333" s="74"/>
      <c r="C333" s="74"/>
      <c r="D333" s="74"/>
      <c r="E333" s="74"/>
      <c r="F333" s="74"/>
      <c r="G333" s="77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2.75" customHeight="1" x14ac:dyDescent="0.2">
      <c r="A334" s="74"/>
      <c r="B334" s="74"/>
      <c r="C334" s="74"/>
      <c r="D334" s="74"/>
      <c r="E334" s="74"/>
      <c r="F334" s="74"/>
      <c r="G334" s="77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2.75" customHeight="1" x14ac:dyDescent="0.2">
      <c r="A335" s="74"/>
      <c r="B335" s="74"/>
      <c r="C335" s="74"/>
      <c r="D335" s="74"/>
      <c r="E335" s="74"/>
      <c r="F335" s="74"/>
      <c r="G335" s="77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2.75" customHeight="1" x14ac:dyDescent="0.2">
      <c r="A336" s="74"/>
      <c r="B336" s="74"/>
      <c r="C336" s="74"/>
      <c r="D336" s="74"/>
      <c r="E336" s="74"/>
      <c r="F336" s="74"/>
      <c r="G336" s="77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2.75" customHeight="1" x14ac:dyDescent="0.2">
      <c r="A337" s="74"/>
      <c r="B337" s="74"/>
      <c r="C337" s="74"/>
      <c r="D337" s="74"/>
      <c r="E337" s="74"/>
      <c r="F337" s="74"/>
      <c r="G337" s="77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2.75" customHeight="1" x14ac:dyDescent="0.2">
      <c r="A338" s="74"/>
      <c r="B338" s="74"/>
      <c r="C338" s="74"/>
      <c r="D338" s="74"/>
      <c r="E338" s="74"/>
      <c r="F338" s="74"/>
      <c r="G338" s="77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2.75" customHeight="1" x14ac:dyDescent="0.2">
      <c r="A339" s="74"/>
      <c r="B339" s="74"/>
      <c r="C339" s="74"/>
      <c r="D339" s="74"/>
      <c r="E339" s="74"/>
      <c r="F339" s="74"/>
      <c r="G339" s="77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2.75" customHeight="1" x14ac:dyDescent="0.2">
      <c r="A340" s="74"/>
      <c r="B340" s="74"/>
      <c r="C340" s="74"/>
      <c r="D340" s="74"/>
      <c r="E340" s="74"/>
      <c r="F340" s="74"/>
      <c r="G340" s="77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2.75" customHeight="1" x14ac:dyDescent="0.2">
      <c r="A341" s="74"/>
      <c r="B341" s="74"/>
      <c r="C341" s="74"/>
      <c r="D341" s="74"/>
      <c r="E341" s="74"/>
      <c r="F341" s="74"/>
      <c r="G341" s="77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2.75" customHeight="1" x14ac:dyDescent="0.2">
      <c r="A342" s="74"/>
      <c r="B342" s="74"/>
      <c r="C342" s="74"/>
      <c r="D342" s="74"/>
      <c r="E342" s="74"/>
      <c r="F342" s="74"/>
      <c r="G342" s="77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2.75" customHeight="1" x14ac:dyDescent="0.2">
      <c r="A343" s="74"/>
      <c r="B343" s="74"/>
      <c r="C343" s="74"/>
      <c r="D343" s="74"/>
      <c r="E343" s="74"/>
      <c r="F343" s="74"/>
      <c r="G343" s="77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2.75" customHeight="1" x14ac:dyDescent="0.2">
      <c r="A344" s="74"/>
      <c r="B344" s="74"/>
      <c r="C344" s="74"/>
      <c r="D344" s="74"/>
      <c r="E344" s="74"/>
      <c r="F344" s="74"/>
      <c r="G344" s="77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2.75" customHeight="1" x14ac:dyDescent="0.2">
      <c r="A345" s="74"/>
      <c r="B345" s="74"/>
      <c r="C345" s="74"/>
      <c r="D345" s="74"/>
      <c r="E345" s="74"/>
      <c r="F345" s="74"/>
      <c r="G345" s="77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2.75" customHeight="1" x14ac:dyDescent="0.2">
      <c r="A346" s="74"/>
      <c r="B346" s="74"/>
      <c r="C346" s="74"/>
      <c r="D346" s="74"/>
      <c r="E346" s="74"/>
      <c r="F346" s="74"/>
      <c r="G346" s="77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2.75" customHeight="1" x14ac:dyDescent="0.2">
      <c r="A347" s="74"/>
      <c r="B347" s="74"/>
      <c r="C347" s="74"/>
      <c r="D347" s="74"/>
      <c r="E347" s="74"/>
      <c r="F347" s="74"/>
      <c r="G347" s="77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2.75" customHeight="1" x14ac:dyDescent="0.2">
      <c r="A348" s="74"/>
      <c r="B348" s="74"/>
      <c r="C348" s="74"/>
      <c r="D348" s="74"/>
      <c r="E348" s="74"/>
      <c r="F348" s="74"/>
      <c r="G348" s="77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2.75" customHeight="1" x14ac:dyDescent="0.2">
      <c r="A349" s="74"/>
      <c r="B349" s="74"/>
      <c r="C349" s="74"/>
      <c r="D349" s="74"/>
      <c r="E349" s="74"/>
      <c r="F349" s="74"/>
      <c r="G349" s="77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2.75" customHeight="1" x14ac:dyDescent="0.2">
      <c r="A350" s="74"/>
      <c r="B350" s="74"/>
      <c r="C350" s="74"/>
      <c r="D350" s="74"/>
      <c r="E350" s="74"/>
      <c r="F350" s="74"/>
      <c r="G350" s="77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2.75" customHeight="1" x14ac:dyDescent="0.2">
      <c r="A351" s="74"/>
      <c r="B351" s="74"/>
      <c r="C351" s="74"/>
      <c r="D351" s="74"/>
      <c r="E351" s="74"/>
      <c r="F351" s="74"/>
      <c r="G351" s="77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2.75" customHeight="1" x14ac:dyDescent="0.2">
      <c r="A352" s="74"/>
      <c r="B352" s="74"/>
      <c r="C352" s="74"/>
      <c r="D352" s="74"/>
      <c r="E352" s="74"/>
      <c r="F352" s="74"/>
      <c r="G352" s="77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2.75" customHeight="1" x14ac:dyDescent="0.2">
      <c r="A353" s="74"/>
      <c r="B353" s="74"/>
      <c r="C353" s="74"/>
      <c r="D353" s="74"/>
      <c r="E353" s="74"/>
      <c r="F353" s="74"/>
      <c r="G353" s="77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2.75" customHeight="1" x14ac:dyDescent="0.2">
      <c r="A354" s="74"/>
      <c r="B354" s="74"/>
      <c r="C354" s="74"/>
      <c r="D354" s="74"/>
      <c r="E354" s="74"/>
      <c r="F354" s="74"/>
      <c r="G354" s="77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2.75" customHeight="1" x14ac:dyDescent="0.2">
      <c r="A355" s="74"/>
      <c r="B355" s="74"/>
      <c r="C355" s="74"/>
      <c r="D355" s="74"/>
      <c r="E355" s="74"/>
      <c r="F355" s="74"/>
      <c r="G355" s="77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2.75" customHeight="1" x14ac:dyDescent="0.2">
      <c r="A356" s="74"/>
      <c r="B356" s="74"/>
      <c r="C356" s="74"/>
      <c r="D356" s="74"/>
      <c r="E356" s="74"/>
      <c r="F356" s="74"/>
      <c r="G356" s="77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2.75" customHeight="1" x14ac:dyDescent="0.2">
      <c r="A357" s="74"/>
      <c r="B357" s="74"/>
      <c r="C357" s="74"/>
      <c r="D357" s="74"/>
      <c r="E357" s="74"/>
      <c r="F357" s="74"/>
      <c r="G357" s="77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2.75" customHeight="1" x14ac:dyDescent="0.2">
      <c r="A358" s="74"/>
      <c r="B358" s="74"/>
      <c r="C358" s="74"/>
      <c r="D358" s="74"/>
      <c r="E358" s="74"/>
      <c r="F358" s="74"/>
      <c r="G358" s="77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2.75" customHeight="1" x14ac:dyDescent="0.2">
      <c r="A359" s="74"/>
      <c r="B359" s="74"/>
      <c r="C359" s="74"/>
      <c r="D359" s="74"/>
      <c r="E359" s="74"/>
      <c r="F359" s="74"/>
      <c r="G359" s="77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2.75" customHeight="1" x14ac:dyDescent="0.2">
      <c r="A360" s="74"/>
      <c r="B360" s="74"/>
      <c r="C360" s="74"/>
      <c r="D360" s="74"/>
      <c r="E360" s="74"/>
      <c r="F360" s="74"/>
      <c r="G360" s="77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2.75" customHeight="1" x14ac:dyDescent="0.2">
      <c r="A361" s="74"/>
      <c r="B361" s="74"/>
      <c r="C361" s="74"/>
      <c r="D361" s="74"/>
      <c r="E361" s="74"/>
      <c r="F361" s="74"/>
      <c r="G361" s="77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2.75" customHeight="1" x14ac:dyDescent="0.2">
      <c r="A362" s="74"/>
      <c r="B362" s="74"/>
      <c r="C362" s="74"/>
      <c r="D362" s="74"/>
      <c r="E362" s="74"/>
      <c r="F362" s="74"/>
      <c r="G362" s="77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2.75" customHeight="1" x14ac:dyDescent="0.2">
      <c r="A363" s="74"/>
      <c r="B363" s="74"/>
      <c r="C363" s="74"/>
      <c r="D363" s="74"/>
      <c r="E363" s="74"/>
      <c r="F363" s="74"/>
      <c r="G363" s="77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2.75" customHeight="1" x14ac:dyDescent="0.2">
      <c r="A364" s="74"/>
      <c r="B364" s="74"/>
      <c r="C364" s="74"/>
      <c r="D364" s="74"/>
      <c r="E364" s="74"/>
      <c r="F364" s="74"/>
      <c r="G364" s="77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2.75" customHeight="1" x14ac:dyDescent="0.2">
      <c r="A365" s="74"/>
      <c r="B365" s="74"/>
      <c r="C365" s="74"/>
      <c r="D365" s="74"/>
      <c r="E365" s="74"/>
      <c r="F365" s="74"/>
      <c r="G365" s="77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2.75" customHeight="1" x14ac:dyDescent="0.2">
      <c r="A366" s="74"/>
      <c r="B366" s="74"/>
      <c r="C366" s="74"/>
      <c r="D366" s="74"/>
      <c r="E366" s="74"/>
      <c r="F366" s="74"/>
      <c r="G366" s="77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2.75" customHeight="1" x14ac:dyDescent="0.2">
      <c r="A367" s="74"/>
      <c r="B367" s="74"/>
      <c r="C367" s="74"/>
      <c r="D367" s="74"/>
      <c r="E367" s="74"/>
      <c r="F367" s="74"/>
      <c r="G367" s="77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2.75" customHeight="1" x14ac:dyDescent="0.2">
      <c r="A368" s="74"/>
      <c r="B368" s="74"/>
      <c r="C368" s="74"/>
      <c r="D368" s="74"/>
      <c r="E368" s="74"/>
      <c r="F368" s="74"/>
      <c r="G368" s="77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2.75" customHeight="1" x14ac:dyDescent="0.2">
      <c r="A369" s="74"/>
      <c r="B369" s="74"/>
      <c r="C369" s="74"/>
      <c r="D369" s="74"/>
      <c r="E369" s="74"/>
      <c r="F369" s="74"/>
      <c r="G369" s="77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2.75" customHeight="1" x14ac:dyDescent="0.2">
      <c r="A370" s="74"/>
      <c r="B370" s="74"/>
      <c r="C370" s="74"/>
      <c r="D370" s="74"/>
      <c r="E370" s="74"/>
      <c r="F370" s="74"/>
      <c r="G370" s="77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2.75" customHeight="1" x14ac:dyDescent="0.2">
      <c r="A371" s="74"/>
      <c r="B371" s="74"/>
      <c r="C371" s="74"/>
      <c r="D371" s="74"/>
      <c r="E371" s="74"/>
      <c r="F371" s="74"/>
      <c r="G371" s="77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2.75" customHeight="1" x14ac:dyDescent="0.2">
      <c r="A372" s="74"/>
      <c r="B372" s="74"/>
      <c r="C372" s="74"/>
      <c r="D372" s="74"/>
      <c r="E372" s="74"/>
      <c r="F372" s="74"/>
      <c r="G372" s="77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2.75" customHeight="1" x14ac:dyDescent="0.2">
      <c r="A373" s="74"/>
      <c r="B373" s="74"/>
      <c r="C373" s="74"/>
      <c r="D373" s="74"/>
      <c r="E373" s="74"/>
      <c r="F373" s="74"/>
      <c r="G373" s="77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2.75" customHeight="1" x14ac:dyDescent="0.2">
      <c r="A374" s="74"/>
      <c r="B374" s="74"/>
      <c r="C374" s="74"/>
      <c r="D374" s="74"/>
      <c r="E374" s="74"/>
      <c r="F374" s="74"/>
      <c r="G374" s="77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2.75" customHeight="1" x14ac:dyDescent="0.2">
      <c r="A375" s="74"/>
      <c r="B375" s="74"/>
      <c r="C375" s="74"/>
      <c r="D375" s="74"/>
      <c r="E375" s="74"/>
      <c r="F375" s="74"/>
      <c r="G375" s="77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2.75" customHeight="1" x14ac:dyDescent="0.2">
      <c r="A376" s="74"/>
      <c r="B376" s="74"/>
      <c r="C376" s="74"/>
      <c r="D376" s="74"/>
      <c r="E376" s="74"/>
      <c r="F376" s="74"/>
      <c r="G376" s="77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2.75" customHeight="1" x14ac:dyDescent="0.2">
      <c r="A377" s="74"/>
      <c r="B377" s="74"/>
      <c r="C377" s="74"/>
      <c r="D377" s="74"/>
      <c r="E377" s="74"/>
      <c r="F377" s="74"/>
      <c r="G377" s="77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2.75" customHeight="1" x14ac:dyDescent="0.2">
      <c r="A378" s="74"/>
      <c r="B378" s="74"/>
      <c r="C378" s="74"/>
      <c r="D378" s="74"/>
      <c r="E378" s="74"/>
      <c r="F378" s="74"/>
      <c r="G378" s="77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2.75" customHeight="1" x14ac:dyDescent="0.2">
      <c r="A379" s="74"/>
      <c r="B379" s="74"/>
      <c r="C379" s="74"/>
      <c r="D379" s="74"/>
      <c r="E379" s="74"/>
      <c r="F379" s="74"/>
      <c r="G379" s="77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2.75" customHeight="1" x14ac:dyDescent="0.2">
      <c r="A380" s="74"/>
      <c r="B380" s="74"/>
      <c r="C380" s="74"/>
      <c r="D380" s="74"/>
      <c r="E380" s="74"/>
      <c r="F380" s="74"/>
      <c r="G380" s="77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2.75" customHeight="1" x14ac:dyDescent="0.2">
      <c r="A381" s="74"/>
      <c r="B381" s="74"/>
      <c r="C381" s="74"/>
      <c r="D381" s="74"/>
      <c r="E381" s="74"/>
      <c r="F381" s="74"/>
      <c r="G381" s="77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2.75" customHeight="1" x14ac:dyDescent="0.2">
      <c r="A382" s="74"/>
      <c r="B382" s="74"/>
      <c r="C382" s="74"/>
      <c r="D382" s="74"/>
      <c r="E382" s="74"/>
      <c r="F382" s="74"/>
      <c r="G382" s="77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2.75" customHeight="1" x14ac:dyDescent="0.2">
      <c r="A383" s="74"/>
      <c r="B383" s="74"/>
      <c r="C383" s="74"/>
      <c r="D383" s="74"/>
      <c r="E383" s="74"/>
      <c r="F383" s="74"/>
      <c r="G383" s="77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2.75" customHeight="1" x14ac:dyDescent="0.2">
      <c r="A384" s="74"/>
      <c r="B384" s="74"/>
      <c r="C384" s="74"/>
      <c r="D384" s="74"/>
      <c r="E384" s="74"/>
      <c r="F384" s="74"/>
      <c r="G384" s="77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2.75" customHeight="1" x14ac:dyDescent="0.2">
      <c r="A385" s="74"/>
      <c r="B385" s="74"/>
      <c r="C385" s="74"/>
      <c r="D385" s="74"/>
      <c r="E385" s="74"/>
      <c r="F385" s="74"/>
      <c r="G385" s="77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2.75" customHeight="1" x14ac:dyDescent="0.2">
      <c r="A386" s="74"/>
      <c r="B386" s="74"/>
      <c r="C386" s="74"/>
      <c r="D386" s="74"/>
      <c r="E386" s="74"/>
      <c r="F386" s="74"/>
      <c r="G386" s="77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2.75" customHeight="1" x14ac:dyDescent="0.2">
      <c r="A387" s="74"/>
      <c r="B387" s="74"/>
      <c r="C387" s="74"/>
      <c r="D387" s="74"/>
      <c r="E387" s="74"/>
      <c r="F387" s="74"/>
      <c r="G387" s="77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2.75" customHeight="1" x14ac:dyDescent="0.2">
      <c r="A388" s="74"/>
      <c r="B388" s="74"/>
      <c r="C388" s="74"/>
      <c r="D388" s="74"/>
      <c r="E388" s="74"/>
      <c r="F388" s="74"/>
      <c r="G388" s="77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2.75" customHeight="1" x14ac:dyDescent="0.2">
      <c r="A389" s="74"/>
      <c r="B389" s="74"/>
      <c r="C389" s="74"/>
      <c r="D389" s="74"/>
      <c r="E389" s="74"/>
      <c r="F389" s="74"/>
      <c r="G389" s="77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2.75" customHeight="1" x14ac:dyDescent="0.2">
      <c r="A390" s="74"/>
      <c r="B390" s="74"/>
      <c r="C390" s="74"/>
      <c r="D390" s="74"/>
      <c r="E390" s="74"/>
      <c r="F390" s="74"/>
      <c r="G390" s="77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2.75" customHeight="1" x14ac:dyDescent="0.2">
      <c r="A391" s="74"/>
      <c r="B391" s="74"/>
      <c r="C391" s="74"/>
      <c r="D391" s="74"/>
      <c r="E391" s="74"/>
      <c r="F391" s="74"/>
      <c r="G391" s="77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2.75" customHeight="1" x14ac:dyDescent="0.2">
      <c r="A392" s="74"/>
      <c r="B392" s="74"/>
      <c r="C392" s="74"/>
      <c r="D392" s="74"/>
      <c r="E392" s="74"/>
      <c r="F392" s="74"/>
      <c r="G392" s="77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2.75" customHeight="1" x14ac:dyDescent="0.2">
      <c r="A393" s="74"/>
      <c r="B393" s="74"/>
      <c r="C393" s="74"/>
      <c r="D393" s="74"/>
      <c r="E393" s="74"/>
      <c r="F393" s="74"/>
      <c r="G393" s="77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2.75" customHeight="1" x14ac:dyDescent="0.2">
      <c r="A394" s="74"/>
      <c r="B394" s="74"/>
      <c r="C394" s="74"/>
      <c r="D394" s="74"/>
      <c r="E394" s="74"/>
      <c r="F394" s="74"/>
      <c r="G394" s="77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2.75" customHeight="1" x14ac:dyDescent="0.2">
      <c r="A395" s="74"/>
      <c r="B395" s="74"/>
      <c r="C395" s="74"/>
      <c r="D395" s="74"/>
      <c r="E395" s="74"/>
      <c r="F395" s="74"/>
      <c r="G395" s="77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2.75" customHeight="1" x14ac:dyDescent="0.2">
      <c r="A396" s="74"/>
      <c r="B396" s="74"/>
      <c r="C396" s="74"/>
      <c r="D396" s="74"/>
      <c r="E396" s="74"/>
      <c r="F396" s="74"/>
      <c r="G396" s="77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2.75" customHeight="1" x14ac:dyDescent="0.2">
      <c r="A397" s="74"/>
      <c r="B397" s="74"/>
      <c r="C397" s="74"/>
      <c r="D397" s="74"/>
      <c r="E397" s="74"/>
      <c r="F397" s="74"/>
      <c r="G397" s="77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2.75" customHeight="1" x14ac:dyDescent="0.2">
      <c r="A398" s="74"/>
      <c r="B398" s="74"/>
      <c r="C398" s="74"/>
      <c r="D398" s="74"/>
      <c r="E398" s="74"/>
      <c r="F398" s="74"/>
      <c r="G398" s="77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2.75" customHeight="1" x14ac:dyDescent="0.2">
      <c r="A399" s="74"/>
      <c r="B399" s="74"/>
      <c r="C399" s="74"/>
      <c r="D399" s="74"/>
      <c r="E399" s="74"/>
      <c r="F399" s="74"/>
      <c r="G399" s="77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2.75" customHeight="1" x14ac:dyDescent="0.2">
      <c r="A400" s="74"/>
      <c r="B400" s="74"/>
      <c r="C400" s="74"/>
      <c r="D400" s="74"/>
      <c r="E400" s="74"/>
      <c r="F400" s="74"/>
      <c r="G400" s="77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2.75" customHeight="1" x14ac:dyDescent="0.2">
      <c r="A401" s="74"/>
      <c r="B401" s="74"/>
      <c r="C401" s="74"/>
      <c r="D401" s="74"/>
      <c r="E401" s="74"/>
      <c r="F401" s="74"/>
      <c r="G401" s="77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2.75" customHeight="1" x14ac:dyDescent="0.2">
      <c r="A402" s="74"/>
      <c r="B402" s="74"/>
      <c r="C402" s="74"/>
      <c r="D402" s="74"/>
      <c r="E402" s="74"/>
      <c r="F402" s="74"/>
      <c r="G402" s="77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2.75" customHeight="1" x14ac:dyDescent="0.2">
      <c r="A403" s="74"/>
      <c r="B403" s="74"/>
      <c r="C403" s="74"/>
      <c r="D403" s="74"/>
      <c r="E403" s="74"/>
      <c r="F403" s="74"/>
      <c r="G403" s="77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2.75" customHeight="1" x14ac:dyDescent="0.2">
      <c r="A404" s="74"/>
      <c r="B404" s="74"/>
      <c r="C404" s="74"/>
      <c r="D404" s="74"/>
      <c r="E404" s="74"/>
      <c r="F404" s="74"/>
      <c r="G404" s="77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2.75" customHeight="1" x14ac:dyDescent="0.2">
      <c r="A405" s="74"/>
      <c r="B405" s="74"/>
      <c r="C405" s="74"/>
      <c r="D405" s="74"/>
      <c r="E405" s="74"/>
      <c r="F405" s="74"/>
      <c r="G405" s="77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2.75" customHeight="1" x14ac:dyDescent="0.2">
      <c r="A406" s="74"/>
      <c r="B406" s="74"/>
      <c r="C406" s="74"/>
      <c r="D406" s="74"/>
      <c r="E406" s="74"/>
      <c r="F406" s="74"/>
      <c r="G406" s="77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2.75" customHeight="1" x14ac:dyDescent="0.2">
      <c r="A407" s="74"/>
      <c r="B407" s="74"/>
      <c r="C407" s="74"/>
      <c r="D407" s="74"/>
      <c r="E407" s="74"/>
      <c r="F407" s="74"/>
      <c r="G407" s="77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2.75" customHeight="1" x14ac:dyDescent="0.2">
      <c r="A408" s="74"/>
      <c r="B408" s="74"/>
      <c r="C408" s="74"/>
      <c r="D408" s="74"/>
      <c r="E408" s="74"/>
      <c r="F408" s="74"/>
      <c r="G408" s="77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2.75" customHeight="1" x14ac:dyDescent="0.2">
      <c r="A409" s="74"/>
      <c r="B409" s="74"/>
      <c r="C409" s="74"/>
      <c r="D409" s="74"/>
      <c r="E409" s="74"/>
      <c r="F409" s="74"/>
      <c r="G409" s="77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2.75" customHeight="1" x14ac:dyDescent="0.2">
      <c r="A410" s="74"/>
      <c r="B410" s="74"/>
      <c r="C410" s="74"/>
      <c r="D410" s="74"/>
      <c r="E410" s="74"/>
      <c r="F410" s="74"/>
      <c r="G410" s="77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2.75" customHeight="1" x14ac:dyDescent="0.2">
      <c r="A411" s="74"/>
      <c r="B411" s="74"/>
      <c r="C411" s="74"/>
      <c r="D411" s="74"/>
      <c r="E411" s="74"/>
      <c r="F411" s="74"/>
      <c r="G411" s="77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2.75" customHeight="1" x14ac:dyDescent="0.2">
      <c r="A412" s="74"/>
      <c r="B412" s="74"/>
      <c r="C412" s="74"/>
      <c r="D412" s="74"/>
      <c r="E412" s="74"/>
      <c r="F412" s="74"/>
      <c r="G412" s="77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2.75" customHeight="1" x14ac:dyDescent="0.2">
      <c r="A413" s="74"/>
      <c r="B413" s="74"/>
      <c r="C413" s="74"/>
      <c r="D413" s="74"/>
      <c r="E413" s="74"/>
      <c r="F413" s="74"/>
      <c r="G413" s="77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2.75" customHeight="1" x14ac:dyDescent="0.2">
      <c r="A414" s="74"/>
      <c r="B414" s="74"/>
      <c r="C414" s="74"/>
      <c r="D414" s="74"/>
      <c r="E414" s="74"/>
      <c r="F414" s="74"/>
      <c r="G414" s="77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2.75" customHeight="1" x14ac:dyDescent="0.2">
      <c r="A415" s="74"/>
      <c r="B415" s="74"/>
      <c r="C415" s="74"/>
      <c r="D415" s="74"/>
      <c r="E415" s="74"/>
      <c r="F415" s="74"/>
      <c r="G415" s="77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2.75" customHeight="1" x14ac:dyDescent="0.2">
      <c r="A416" s="74"/>
      <c r="B416" s="74"/>
      <c r="C416" s="74"/>
      <c r="D416" s="74"/>
      <c r="E416" s="74"/>
      <c r="F416" s="74"/>
      <c r="G416" s="77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2.75" customHeight="1" x14ac:dyDescent="0.2">
      <c r="A417" s="74"/>
      <c r="B417" s="74"/>
      <c r="C417" s="74"/>
      <c r="D417" s="74"/>
      <c r="E417" s="74"/>
      <c r="F417" s="74"/>
      <c r="G417" s="77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2.75" customHeight="1" x14ac:dyDescent="0.2">
      <c r="A418" s="74"/>
      <c r="B418" s="74"/>
      <c r="C418" s="74"/>
      <c r="D418" s="74"/>
      <c r="E418" s="74"/>
      <c r="F418" s="74"/>
      <c r="G418" s="77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2.75" customHeight="1" x14ac:dyDescent="0.2">
      <c r="A419" s="74"/>
      <c r="B419" s="74"/>
      <c r="C419" s="74"/>
      <c r="D419" s="74"/>
      <c r="E419" s="74"/>
      <c r="F419" s="74"/>
      <c r="G419" s="77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2.75" customHeight="1" x14ac:dyDescent="0.2">
      <c r="A420" s="74"/>
      <c r="B420" s="74"/>
      <c r="C420" s="74"/>
      <c r="D420" s="74"/>
      <c r="E420" s="74"/>
      <c r="F420" s="74"/>
      <c r="G420" s="77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2.75" customHeight="1" x14ac:dyDescent="0.2">
      <c r="A421" s="74"/>
      <c r="B421" s="74"/>
      <c r="C421" s="74"/>
      <c r="D421" s="74"/>
      <c r="E421" s="74"/>
      <c r="F421" s="74"/>
      <c r="G421" s="77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2.75" customHeight="1" x14ac:dyDescent="0.2">
      <c r="A422" s="74"/>
      <c r="B422" s="74"/>
      <c r="C422" s="74"/>
      <c r="D422" s="74"/>
      <c r="E422" s="74"/>
      <c r="F422" s="74"/>
      <c r="G422" s="77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2.75" customHeight="1" x14ac:dyDescent="0.2">
      <c r="A423" s="74"/>
      <c r="B423" s="74"/>
      <c r="C423" s="74"/>
      <c r="D423" s="74"/>
      <c r="E423" s="74"/>
      <c r="F423" s="74"/>
      <c r="G423" s="77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2.75" customHeight="1" x14ac:dyDescent="0.2">
      <c r="A424" s="74"/>
      <c r="B424" s="74"/>
      <c r="C424" s="74"/>
      <c r="D424" s="74"/>
      <c r="E424" s="74"/>
      <c r="F424" s="74"/>
      <c r="G424" s="77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2.75" customHeight="1" x14ac:dyDescent="0.2">
      <c r="A425" s="74"/>
      <c r="B425" s="74"/>
      <c r="C425" s="74"/>
      <c r="D425" s="74"/>
      <c r="E425" s="74"/>
      <c r="F425" s="74"/>
      <c r="G425" s="77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2.75" customHeight="1" x14ac:dyDescent="0.2">
      <c r="A426" s="74"/>
      <c r="B426" s="74"/>
      <c r="C426" s="74"/>
      <c r="D426" s="74"/>
      <c r="E426" s="74"/>
      <c r="F426" s="74"/>
      <c r="G426" s="77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2.75" customHeight="1" x14ac:dyDescent="0.2">
      <c r="A427" s="74"/>
      <c r="B427" s="74"/>
      <c r="C427" s="74"/>
      <c r="D427" s="74"/>
      <c r="E427" s="74"/>
      <c r="F427" s="74"/>
      <c r="G427" s="77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2.75" customHeight="1" x14ac:dyDescent="0.2">
      <c r="A428" s="74"/>
      <c r="B428" s="74"/>
      <c r="C428" s="74"/>
      <c r="D428" s="74"/>
      <c r="E428" s="74"/>
      <c r="F428" s="74"/>
      <c r="G428" s="77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2.75" customHeight="1" x14ac:dyDescent="0.2">
      <c r="A429" s="74"/>
      <c r="B429" s="74"/>
      <c r="C429" s="74"/>
      <c r="D429" s="74"/>
      <c r="E429" s="74"/>
      <c r="F429" s="74"/>
      <c r="G429" s="77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2.75" customHeight="1" x14ac:dyDescent="0.2">
      <c r="A430" s="74"/>
      <c r="B430" s="74"/>
      <c r="C430" s="74"/>
      <c r="D430" s="74"/>
      <c r="E430" s="74"/>
      <c r="F430" s="74"/>
      <c r="G430" s="77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2.75" customHeight="1" x14ac:dyDescent="0.2">
      <c r="A431" s="74"/>
      <c r="B431" s="74"/>
      <c r="C431" s="74"/>
      <c r="D431" s="74"/>
      <c r="E431" s="74"/>
      <c r="F431" s="74"/>
      <c r="G431" s="77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2.75" customHeight="1" x14ac:dyDescent="0.2">
      <c r="A432" s="74"/>
      <c r="B432" s="74"/>
      <c r="C432" s="74"/>
      <c r="D432" s="74"/>
      <c r="E432" s="74"/>
      <c r="F432" s="74"/>
      <c r="G432" s="77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2.75" customHeight="1" x14ac:dyDescent="0.2">
      <c r="A433" s="74"/>
      <c r="B433" s="74"/>
      <c r="C433" s="74"/>
      <c r="D433" s="74"/>
      <c r="E433" s="74"/>
      <c r="F433" s="74"/>
      <c r="G433" s="77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2.75" customHeight="1" x14ac:dyDescent="0.2">
      <c r="A434" s="74"/>
      <c r="B434" s="74"/>
      <c r="C434" s="74"/>
      <c r="D434" s="74"/>
      <c r="E434" s="74"/>
      <c r="F434" s="74"/>
      <c r="G434" s="77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2.75" customHeight="1" x14ac:dyDescent="0.2">
      <c r="A435" s="74"/>
      <c r="B435" s="74"/>
      <c r="C435" s="74"/>
      <c r="D435" s="74"/>
      <c r="E435" s="74"/>
      <c r="F435" s="74"/>
      <c r="G435" s="77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2.75" customHeight="1" x14ac:dyDescent="0.2">
      <c r="A436" s="74"/>
      <c r="B436" s="74"/>
      <c r="C436" s="74"/>
      <c r="D436" s="74"/>
      <c r="E436" s="74"/>
      <c r="F436" s="74"/>
      <c r="G436" s="77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2.75" customHeight="1" x14ac:dyDescent="0.2">
      <c r="A437" s="74"/>
      <c r="B437" s="74"/>
      <c r="C437" s="74"/>
      <c r="D437" s="74"/>
      <c r="E437" s="74"/>
      <c r="F437" s="74"/>
      <c r="G437" s="77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2.75" customHeight="1" x14ac:dyDescent="0.2">
      <c r="A438" s="74"/>
      <c r="B438" s="74"/>
      <c r="C438" s="74"/>
      <c r="D438" s="74"/>
      <c r="E438" s="74"/>
      <c r="F438" s="74"/>
      <c r="G438" s="77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2.75" customHeight="1" x14ac:dyDescent="0.2">
      <c r="A439" s="74"/>
      <c r="B439" s="74"/>
      <c r="C439" s="74"/>
      <c r="D439" s="74"/>
      <c r="E439" s="74"/>
      <c r="F439" s="74"/>
      <c r="G439" s="77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2.75" customHeight="1" x14ac:dyDescent="0.2">
      <c r="A440" s="74"/>
      <c r="B440" s="74"/>
      <c r="C440" s="74"/>
      <c r="D440" s="74"/>
      <c r="E440" s="74"/>
      <c r="F440" s="74"/>
      <c r="G440" s="77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2.75" customHeight="1" x14ac:dyDescent="0.2">
      <c r="A441" s="74"/>
      <c r="B441" s="74"/>
      <c r="C441" s="74"/>
      <c r="D441" s="74"/>
      <c r="E441" s="74"/>
      <c r="F441" s="74"/>
      <c r="G441" s="77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2.75" customHeight="1" x14ac:dyDescent="0.2">
      <c r="A442" s="74"/>
      <c r="B442" s="74"/>
      <c r="C442" s="74"/>
      <c r="D442" s="74"/>
      <c r="E442" s="74"/>
      <c r="F442" s="74"/>
      <c r="G442" s="77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2.75" customHeight="1" x14ac:dyDescent="0.2">
      <c r="A443" s="74"/>
      <c r="B443" s="74"/>
      <c r="C443" s="74"/>
      <c r="D443" s="74"/>
      <c r="E443" s="74"/>
      <c r="F443" s="74"/>
      <c r="G443" s="77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2.75" customHeight="1" x14ac:dyDescent="0.2">
      <c r="A444" s="74"/>
      <c r="B444" s="74"/>
      <c r="C444" s="74"/>
      <c r="D444" s="74"/>
      <c r="E444" s="74"/>
      <c r="F444" s="74"/>
      <c r="G444" s="77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2.75" customHeight="1" x14ac:dyDescent="0.2">
      <c r="A445" s="74"/>
      <c r="B445" s="74"/>
      <c r="C445" s="74"/>
      <c r="D445" s="74"/>
      <c r="E445" s="74"/>
      <c r="F445" s="74"/>
      <c r="G445" s="77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2.75" customHeight="1" x14ac:dyDescent="0.2">
      <c r="A446" s="74"/>
      <c r="B446" s="74"/>
      <c r="C446" s="74"/>
      <c r="D446" s="74"/>
      <c r="E446" s="74"/>
      <c r="F446" s="74"/>
      <c r="G446" s="77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2.75" customHeight="1" x14ac:dyDescent="0.2">
      <c r="A447" s="74"/>
      <c r="B447" s="74"/>
      <c r="C447" s="74"/>
      <c r="D447" s="74"/>
      <c r="E447" s="74"/>
      <c r="F447" s="74"/>
      <c r="G447" s="77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2.75" customHeight="1" x14ac:dyDescent="0.2">
      <c r="A448" s="74"/>
      <c r="B448" s="74"/>
      <c r="C448" s="74"/>
      <c r="D448" s="74"/>
      <c r="E448" s="74"/>
      <c r="F448" s="74"/>
      <c r="G448" s="77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2.75" customHeight="1" x14ac:dyDescent="0.2">
      <c r="A449" s="74"/>
      <c r="B449" s="74"/>
      <c r="C449" s="74"/>
      <c r="D449" s="74"/>
      <c r="E449" s="74"/>
      <c r="F449" s="74"/>
      <c r="G449" s="77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2.75" customHeight="1" x14ac:dyDescent="0.2">
      <c r="A450" s="74"/>
      <c r="B450" s="74"/>
      <c r="C450" s="74"/>
      <c r="D450" s="74"/>
      <c r="E450" s="74"/>
      <c r="F450" s="74"/>
      <c r="G450" s="77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2.75" customHeight="1" x14ac:dyDescent="0.2">
      <c r="A451" s="74"/>
      <c r="B451" s="74"/>
      <c r="C451" s="74"/>
      <c r="D451" s="74"/>
      <c r="E451" s="74"/>
      <c r="F451" s="74"/>
      <c r="G451" s="77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2.75" customHeight="1" x14ac:dyDescent="0.2">
      <c r="A452" s="74"/>
      <c r="B452" s="74"/>
      <c r="C452" s="74"/>
      <c r="D452" s="74"/>
      <c r="E452" s="74"/>
      <c r="F452" s="74"/>
      <c r="G452" s="77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2.75" customHeight="1" x14ac:dyDescent="0.2">
      <c r="A453" s="74"/>
      <c r="B453" s="74"/>
      <c r="C453" s="74"/>
      <c r="D453" s="74"/>
      <c r="E453" s="74"/>
      <c r="F453" s="74"/>
      <c r="G453" s="77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2.75" customHeight="1" x14ac:dyDescent="0.2">
      <c r="A454" s="74"/>
      <c r="B454" s="74"/>
      <c r="C454" s="74"/>
      <c r="D454" s="74"/>
      <c r="E454" s="74"/>
      <c r="F454" s="74"/>
      <c r="G454" s="77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2.75" customHeight="1" x14ac:dyDescent="0.2">
      <c r="A455" s="74"/>
      <c r="B455" s="74"/>
      <c r="C455" s="74"/>
      <c r="D455" s="74"/>
      <c r="E455" s="74"/>
      <c r="F455" s="74"/>
      <c r="G455" s="77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2.75" customHeight="1" x14ac:dyDescent="0.2">
      <c r="A456" s="74"/>
      <c r="B456" s="74"/>
      <c r="C456" s="74"/>
      <c r="D456" s="74"/>
      <c r="E456" s="74"/>
      <c r="F456" s="74"/>
      <c r="G456" s="77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2.75" customHeight="1" x14ac:dyDescent="0.2">
      <c r="A457" s="74"/>
      <c r="B457" s="74"/>
      <c r="C457" s="74"/>
      <c r="D457" s="74"/>
      <c r="E457" s="74"/>
      <c r="F457" s="74"/>
      <c r="G457" s="77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2.75" customHeight="1" x14ac:dyDescent="0.2">
      <c r="A458" s="74"/>
      <c r="B458" s="74"/>
      <c r="C458" s="74"/>
      <c r="D458" s="74"/>
      <c r="E458" s="74"/>
      <c r="F458" s="74"/>
      <c r="G458" s="77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2.75" customHeight="1" x14ac:dyDescent="0.2">
      <c r="A459" s="74"/>
      <c r="B459" s="74"/>
      <c r="C459" s="74"/>
      <c r="D459" s="74"/>
      <c r="E459" s="74"/>
      <c r="F459" s="74"/>
      <c r="G459" s="77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2.75" customHeight="1" x14ac:dyDescent="0.2">
      <c r="A460" s="74"/>
      <c r="B460" s="74"/>
      <c r="C460" s="74"/>
      <c r="D460" s="74"/>
      <c r="E460" s="74"/>
      <c r="F460" s="74"/>
      <c r="G460" s="77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2.75" customHeight="1" x14ac:dyDescent="0.2">
      <c r="A461" s="74"/>
      <c r="B461" s="74"/>
      <c r="C461" s="74"/>
      <c r="D461" s="74"/>
      <c r="E461" s="74"/>
      <c r="F461" s="74"/>
      <c r="G461" s="77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2.75" customHeight="1" x14ac:dyDescent="0.2">
      <c r="A462" s="74"/>
      <c r="B462" s="74"/>
      <c r="C462" s="74"/>
      <c r="D462" s="74"/>
      <c r="E462" s="74"/>
      <c r="F462" s="74"/>
      <c r="G462" s="77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2.75" customHeight="1" x14ac:dyDescent="0.2">
      <c r="A463" s="74"/>
      <c r="B463" s="74"/>
      <c r="C463" s="74"/>
      <c r="D463" s="74"/>
      <c r="E463" s="74"/>
      <c r="F463" s="74"/>
      <c r="G463" s="77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2.75" customHeight="1" x14ac:dyDescent="0.2">
      <c r="A464" s="74"/>
      <c r="B464" s="74"/>
      <c r="C464" s="74"/>
      <c r="D464" s="74"/>
      <c r="E464" s="74"/>
      <c r="F464" s="74"/>
      <c r="G464" s="77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2.75" customHeight="1" x14ac:dyDescent="0.2">
      <c r="A465" s="74"/>
      <c r="B465" s="74"/>
      <c r="C465" s="74"/>
      <c r="D465" s="74"/>
      <c r="E465" s="74"/>
      <c r="F465" s="74"/>
      <c r="G465" s="77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2.75" customHeight="1" x14ac:dyDescent="0.2">
      <c r="A466" s="74"/>
      <c r="B466" s="74"/>
      <c r="C466" s="74"/>
      <c r="D466" s="74"/>
      <c r="E466" s="74"/>
      <c r="F466" s="74"/>
      <c r="G466" s="77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2.75" customHeight="1" x14ac:dyDescent="0.2">
      <c r="A467" s="74"/>
      <c r="B467" s="74"/>
      <c r="C467" s="74"/>
      <c r="D467" s="74"/>
      <c r="E467" s="74"/>
      <c r="F467" s="74"/>
      <c r="G467" s="77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2.75" customHeight="1" x14ac:dyDescent="0.2">
      <c r="A468" s="74"/>
      <c r="B468" s="74"/>
      <c r="C468" s="74"/>
      <c r="D468" s="74"/>
      <c r="E468" s="74"/>
      <c r="F468" s="74"/>
      <c r="G468" s="77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2.75" customHeight="1" x14ac:dyDescent="0.2">
      <c r="A469" s="74"/>
      <c r="B469" s="74"/>
      <c r="C469" s="74"/>
      <c r="D469" s="74"/>
      <c r="E469" s="74"/>
      <c r="F469" s="74"/>
      <c r="G469" s="77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2.75" customHeight="1" x14ac:dyDescent="0.2">
      <c r="A470" s="74"/>
      <c r="B470" s="74"/>
      <c r="C470" s="74"/>
      <c r="D470" s="74"/>
      <c r="E470" s="74"/>
      <c r="F470" s="74"/>
      <c r="G470" s="77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2.75" customHeight="1" x14ac:dyDescent="0.2">
      <c r="A471" s="74"/>
      <c r="B471" s="74"/>
      <c r="C471" s="74"/>
      <c r="D471" s="74"/>
      <c r="E471" s="74"/>
      <c r="F471" s="74"/>
      <c r="G471" s="77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2.75" customHeight="1" x14ac:dyDescent="0.2">
      <c r="A472" s="74"/>
      <c r="B472" s="74"/>
      <c r="C472" s="74"/>
      <c r="D472" s="74"/>
      <c r="E472" s="74"/>
      <c r="F472" s="74"/>
      <c r="G472" s="77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2.75" customHeight="1" x14ac:dyDescent="0.2">
      <c r="A473" s="74"/>
      <c r="B473" s="74"/>
      <c r="C473" s="74"/>
      <c r="D473" s="74"/>
      <c r="E473" s="74"/>
      <c r="F473" s="74"/>
      <c r="G473" s="77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2.75" customHeight="1" x14ac:dyDescent="0.2">
      <c r="A474" s="74"/>
      <c r="B474" s="74"/>
      <c r="C474" s="74"/>
      <c r="D474" s="74"/>
      <c r="E474" s="74"/>
      <c r="F474" s="74"/>
      <c r="G474" s="77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2.75" customHeight="1" x14ac:dyDescent="0.2">
      <c r="A475" s="74"/>
      <c r="B475" s="74"/>
      <c r="C475" s="74"/>
      <c r="D475" s="74"/>
      <c r="E475" s="74"/>
      <c r="F475" s="74"/>
      <c r="G475" s="77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2.75" customHeight="1" x14ac:dyDescent="0.2">
      <c r="A476" s="74"/>
      <c r="B476" s="74"/>
      <c r="C476" s="74"/>
      <c r="D476" s="74"/>
      <c r="E476" s="74"/>
      <c r="F476" s="74"/>
      <c r="G476" s="77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2.75" customHeight="1" x14ac:dyDescent="0.2">
      <c r="A477" s="74"/>
      <c r="B477" s="74"/>
      <c r="C477" s="74"/>
      <c r="D477" s="74"/>
      <c r="E477" s="74"/>
      <c r="F477" s="74"/>
      <c r="G477" s="77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2.75" customHeight="1" x14ac:dyDescent="0.2">
      <c r="A478" s="74"/>
      <c r="B478" s="74"/>
      <c r="C478" s="74"/>
      <c r="D478" s="74"/>
      <c r="E478" s="74"/>
      <c r="F478" s="74"/>
      <c r="G478" s="77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2.75" customHeight="1" x14ac:dyDescent="0.2">
      <c r="A479" s="74"/>
      <c r="B479" s="74"/>
      <c r="C479" s="74"/>
      <c r="D479" s="74"/>
      <c r="E479" s="74"/>
      <c r="F479" s="74"/>
      <c r="G479" s="77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2.75" customHeight="1" x14ac:dyDescent="0.2">
      <c r="A480" s="74"/>
      <c r="B480" s="74"/>
      <c r="C480" s="74"/>
      <c r="D480" s="74"/>
      <c r="E480" s="74"/>
      <c r="F480" s="74"/>
      <c r="G480" s="77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2.75" customHeight="1" x14ac:dyDescent="0.2">
      <c r="A481" s="74"/>
      <c r="B481" s="74"/>
      <c r="C481" s="74"/>
      <c r="D481" s="74"/>
      <c r="E481" s="74"/>
      <c r="F481" s="74"/>
      <c r="G481" s="77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2.75" customHeight="1" x14ac:dyDescent="0.2">
      <c r="A482" s="74"/>
      <c r="B482" s="74"/>
      <c r="C482" s="74"/>
      <c r="D482" s="74"/>
      <c r="E482" s="74"/>
      <c r="F482" s="74"/>
      <c r="G482" s="77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2.75" customHeight="1" x14ac:dyDescent="0.2">
      <c r="A483" s="74"/>
      <c r="B483" s="74"/>
      <c r="C483" s="74"/>
      <c r="D483" s="74"/>
      <c r="E483" s="74"/>
      <c r="F483" s="74"/>
      <c r="G483" s="77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2.75" customHeight="1" x14ac:dyDescent="0.2">
      <c r="A484" s="74"/>
      <c r="B484" s="74"/>
      <c r="C484" s="74"/>
      <c r="D484" s="74"/>
      <c r="E484" s="74"/>
      <c r="F484" s="74"/>
      <c r="G484" s="77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2.75" customHeight="1" x14ac:dyDescent="0.2">
      <c r="A485" s="74"/>
      <c r="B485" s="74"/>
      <c r="C485" s="74"/>
      <c r="D485" s="74"/>
      <c r="E485" s="74"/>
      <c r="F485" s="74"/>
      <c r="G485" s="77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2.75" customHeight="1" x14ac:dyDescent="0.2">
      <c r="A486" s="74"/>
      <c r="B486" s="74"/>
      <c r="C486" s="74"/>
      <c r="D486" s="74"/>
      <c r="E486" s="74"/>
      <c r="F486" s="74"/>
      <c r="G486" s="77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2.75" customHeight="1" x14ac:dyDescent="0.2">
      <c r="A487" s="74"/>
      <c r="B487" s="74"/>
      <c r="C487" s="74"/>
      <c r="D487" s="74"/>
      <c r="E487" s="74"/>
      <c r="F487" s="74"/>
      <c r="G487" s="77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2.75" customHeight="1" x14ac:dyDescent="0.2">
      <c r="A488" s="74"/>
      <c r="B488" s="74"/>
      <c r="C488" s="74"/>
      <c r="D488" s="74"/>
      <c r="E488" s="74"/>
      <c r="F488" s="74"/>
      <c r="G488" s="77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2.75" customHeight="1" x14ac:dyDescent="0.2">
      <c r="A489" s="74"/>
      <c r="B489" s="74"/>
      <c r="C489" s="74"/>
      <c r="D489" s="74"/>
      <c r="E489" s="74"/>
      <c r="F489" s="74"/>
      <c r="G489" s="77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2.75" customHeight="1" x14ac:dyDescent="0.2">
      <c r="A490" s="74"/>
      <c r="B490" s="74"/>
      <c r="C490" s="74"/>
      <c r="D490" s="74"/>
      <c r="E490" s="74"/>
      <c r="F490" s="74"/>
      <c r="G490" s="77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2.75" customHeight="1" x14ac:dyDescent="0.2">
      <c r="A491" s="74"/>
      <c r="B491" s="74"/>
      <c r="C491" s="74"/>
      <c r="D491" s="74"/>
      <c r="E491" s="74"/>
      <c r="F491" s="74"/>
      <c r="G491" s="77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2.75" customHeight="1" x14ac:dyDescent="0.2">
      <c r="A492" s="74"/>
      <c r="B492" s="74"/>
      <c r="C492" s="74"/>
      <c r="D492" s="74"/>
      <c r="E492" s="74"/>
      <c r="F492" s="74"/>
      <c r="G492" s="77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2.75" customHeight="1" x14ac:dyDescent="0.2">
      <c r="A493" s="74"/>
      <c r="B493" s="74"/>
      <c r="C493" s="74"/>
      <c r="D493" s="74"/>
      <c r="E493" s="74"/>
      <c r="F493" s="74"/>
      <c r="G493" s="77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2.75" customHeight="1" x14ac:dyDescent="0.2">
      <c r="A494" s="74"/>
      <c r="B494" s="74"/>
      <c r="C494" s="74"/>
      <c r="D494" s="74"/>
      <c r="E494" s="74"/>
      <c r="F494" s="74"/>
      <c r="G494" s="77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2.75" customHeight="1" x14ac:dyDescent="0.2">
      <c r="A495" s="74"/>
      <c r="B495" s="74"/>
      <c r="C495" s="74"/>
      <c r="D495" s="74"/>
      <c r="E495" s="74"/>
      <c r="F495" s="74"/>
      <c r="G495" s="77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2.75" customHeight="1" x14ac:dyDescent="0.2">
      <c r="A496" s="74"/>
      <c r="B496" s="74"/>
      <c r="C496" s="74"/>
      <c r="D496" s="74"/>
      <c r="E496" s="74"/>
      <c r="F496" s="74"/>
      <c r="G496" s="77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2.75" customHeight="1" x14ac:dyDescent="0.2">
      <c r="A497" s="74"/>
      <c r="B497" s="74"/>
      <c r="C497" s="74"/>
      <c r="D497" s="74"/>
      <c r="E497" s="74"/>
      <c r="F497" s="74"/>
      <c r="G497" s="77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2.75" customHeight="1" x14ac:dyDescent="0.2">
      <c r="A498" s="74"/>
      <c r="B498" s="74"/>
      <c r="C498" s="74"/>
      <c r="D498" s="74"/>
      <c r="E498" s="74"/>
      <c r="F498" s="74"/>
      <c r="G498" s="77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2.75" customHeight="1" x14ac:dyDescent="0.2">
      <c r="A499" s="74"/>
      <c r="B499" s="74"/>
      <c r="C499" s="74"/>
      <c r="D499" s="74"/>
      <c r="E499" s="74"/>
      <c r="F499" s="74"/>
      <c r="G499" s="77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2.75" customHeight="1" x14ac:dyDescent="0.2">
      <c r="A500" s="74"/>
      <c r="B500" s="74"/>
      <c r="C500" s="74"/>
      <c r="D500" s="74"/>
      <c r="E500" s="74"/>
      <c r="F500" s="74"/>
      <c r="G500" s="77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2.75" customHeight="1" x14ac:dyDescent="0.2">
      <c r="A501" s="74"/>
      <c r="B501" s="74"/>
      <c r="C501" s="74"/>
      <c r="D501" s="74"/>
      <c r="E501" s="74"/>
      <c r="F501" s="74"/>
      <c r="G501" s="77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2.75" customHeight="1" x14ac:dyDescent="0.2">
      <c r="A502" s="74"/>
      <c r="B502" s="74"/>
      <c r="C502" s="74"/>
      <c r="D502" s="74"/>
      <c r="E502" s="74"/>
      <c r="F502" s="74"/>
      <c r="G502" s="77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2.75" customHeight="1" x14ac:dyDescent="0.2">
      <c r="A503" s="74"/>
      <c r="B503" s="74"/>
      <c r="C503" s="74"/>
      <c r="D503" s="74"/>
      <c r="E503" s="74"/>
      <c r="F503" s="74"/>
      <c r="G503" s="77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2.75" customHeight="1" x14ac:dyDescent="0.2">
      <c r="A504" s="74"/>
      <c r="B504" s="74"/>
      <c r="C504" s="74"/>
      <c r="D504" s="74"/>
      <c r="E504" s="74"/>
      <c r="F504" s="74"/>
      <c r="G504" s="77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2.75" customHeight="1" x14ac:dyDescent="0.2">
      <c r="A505" s="74"/>
      <c r="B505" s="74"/>
      <c r="C505" s="74"/>
      <c r="D505" s="74"/>
      <c r="E505" s="74"/>
      <c r="F505" s="74"/>
      <c r="G505" s="77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2.75" customHeight="1" x14ac:dyDescent="0.2">
      <c r="A506" s="74"/>
      <c r="B506" s="74"/>
      <c r="C506" s="74"/>
      <c r="D506" s="74"/>
      <c r="E506" s="74"/>
      <c r="F506" s="74"/>
      <c r="G506" s="77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2.75" customHeight="1" x14ac:dyDescent="0.2">
      <c r="A507" s="74"/>
      <c r="B507" s="74"/>
      <c r="C507" s="74"/>
      <c r="D507" s="74"/>
      <c r="E507" s="74"/>
      <c r="F507" s="74"/>
      <c r="G507" s="77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2.75" customHeight="1" x14ac:dyDescent="0.2">
      <c r="A508" s="74"/>
      <c r="B508" s="74"/>
      <c r="C508" s="74"/>
      <c r="D508" s="74"/>
      <c r="E508" s="74"/>
      <c r="F508" s="74"/>
      <c r="G508" s="77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2.75" customHeight="1" x14ac:dyDescent="0.2">
      <c r="A509" s="74"/>
      <c r="B509" s="74"/>
      <c r="C509" s="74"/>
      <c r="D509" s="74"/>
      <c r="E509" s="74"/>
      <c r="F509" s="74"/>
      <c r="G509" s="77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2.75" customHeight="1" x14ac:dyDescent="0.2">
      <c r="A510" s="74"/>
      <c r="B510" s="74"/>
      <c r="C510" s="74"/>
      <c r="D510" s="74"/>
      <c r="E510" s="74"/>
      <c r="F510" s="74"/>
      <c r="G510" s="77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2.75" customHeight="1" x14ac:dyDescent="0.2">
      <c r="A511" s="74"/>
      <c r="B511" s="74"/>
      <c r="C511" s="74"/>
      <c r="D511" s="74"/>
      <c r="E511" s="74"/>
      <c r="F511" s="74"/>
      <c r="G511" s="77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2.75" customHeight="1" x14ac:dyDescent="0.2">
      <c r="A512" s="74"/>
      <c r="B512" s="74"/>
      <c r="C512" s="74"/>
      <c r="D512" s="74"/>
      <c r="E512" s="74"/>
      <c r="F512" s="74"/>
      <c r="G512" s="77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2.75" customHeight="1" x14ac:dyDescent="0.2">
      <c r="A513" s="74"/>
      <c r="B513" s="74"/>
      <c r="C513" s="74"/>
      <c r="D513" s="74"/>
      <c r="E513" s="74"/>
      <c r="F513" s="74"/>
      <c r="G513" s="77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2.75" customHeight="1" x14ac:dyDescent="0.2">
      <c r="A514" s="74"/>
      <c r="B514" s="74"/>
      <c r="C514" s="74"/>
      <c r="D514" s="74"/>
      <c r="E514" s="74"/>
      <c r="F514" s="74"/>
      <c r="G514" s="77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2.75" customHeight="1" x14ac:dyDescent="0.2">
      <c r="A515" s="74"/>
      <c r="B515" s="74"/>
      <c r="C515" s="74"/>
      <c r="D515" s="74"/>
      <c r="E515" s="74"/>
      <c r="F515" s="74"/>
      <c r="G515" s="77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2.75" customHeight="1" x14ac:dyDescent="0.2">
      <c r="A516" s="74"/>
      <c r="B516" s="74"/>
      <c r="C516" s="74"/>
      <c r="D516" s="74"/>
      <c r="E516" s="74"/>
      <c r="F516" s="74"/>
      <c r="G516" s="77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2.75" customHeight="1" x14ac:dyDescent="0.2">
      <c r="A517" s="74"/>
      <c r="B517" s="74"/>
      <c r="C517" s="74"/>
      <c r="D517" s="74"/>
      <c r="E517" s="74"/>
      <c r="F517" s="74"/>
      <c r="G517" s="77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2.75" customHeight="1" x14ac:dyDescent="0.2">
      <c r="A518" s="74"/>
      <c r="B518" s="74"/>
      <c r="C518" s="74"/>
      <c r="D518" s="74"/>
      <c r="E518" s="74"/>
      <c r="F518" s="74"/>
      <c r="G518" s="77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2.75" customHeight="1" x14ac:dyDescent="0.2">
      <c r="A519" s="74"/>
      <c r="B519" s="74"/>
      <c r="C519" s="74"/>
      <c r="D519" s="74"/>
      <c r="E519" s="74"/>
      <c r="F519" s="74"/>
      <c r="G519" s="77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2.75" customHeight="1" x14ac:dyDescent="0.2">
      <c r="A520" s="74"/>
      <c r="B520" s="74"/>
      <c r="C520" s="74"/>
      <c r="D520" s="74"/>
      <c r="E520" s="74"/>
      <c r="F520" s="74"/>
      <c r="G520" s="77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2.75" customHeight="1" x14ac:dyDescent="0.2">
      <c r="A521" s="74"/>
      <c r="B521" s="74"/>
      <c r="C521" s="74"/>
      <c r="D521" s="74"/>
      <c r="E521" s="74"/>
      <c r="F521" s="74"/>
      <c r="G521" s="77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2.75" customHeight="1" x14ac:dyDescent="0.2">
      <c r="A522" s="74"/>
      <c r="B522" s="74"/>
      <c r="C522" s="74"/>
      <c r="D522" s="74"/>
      <c r="E522" s="74"/>
      <c r="F522" s="74"/>
      <c r="G522" s="77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2.75" customHeight="1" x14ac:dyDescent="0.2">
      <c r="A523" s="74"/>
      <c r="B523" s="74"/>
      <c r="C523" s="74"/>
      <c r="D523" s="74"/>
      <c r="E523" s="74"/>
      <c r="F523" s="74"/>
      <c r="G523" s="77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2.75" customHeight="1" x14ac:dyDescent="0.2">
      <c r="A524" s="74"/>
      <c r="B524" s="74"/>
      <c r="C524" s="74"/>
      <c r="D524" s="74"/>
      <c r="E524" s="74"/>
      <c r="F524" s="74"/>
      <c r="G524" s="77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2.75" customHeight="1" x14ac:dyDescent="0.2">
      <c r="A525" s="74"/>
      <c r="B525" s="74"/>
      <c r="C525" s="74"/>
      <c r="D525" s="74"/>
      <c r="E525" s="74"/>
      <c r="F525" s="74"/>
      <c r="G525" s="77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2.75" customHeight="1" x14ac:dyDescent="0.2">
      <c r="A526" s="74"/>
      <c r="B526" s="74"/>
      <c r="C526" s="74"/>
      <c r="D526" s="74"/>
      <c r="E526" s="74"/>
      <c r="F526" s="74"/>
      <c r="G526" s="77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2.75" customHeight="1" x14ac:dyDescent="0.2">
      <c r="A527" s="74"/>
      <c r="B527" s="74"/>
      <c r="C527" s="74"/>
      <c r="D527" s="74"/>
      <c r="E527" s="74"/>
      <c r="F527" s="74"/>
      <c r="G527" s="77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2.75" customHeight="1" x14ac:dyDescent="0.2">
      <c r="A528" s="74"/>
      <c r="B528" s="74"/>
      <c r="C528" s="74"/>
      <c r="D528" s="74"/>
      <c r="E528" s="74"/>
      <c r="F528" s="74"/>
      <c r="G528" s="77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2.75" customHeight="1" x14ac:dyDescent="0.2">
      <c r="A529" s="74"/>
      <c r="B529" s="74"/>
      <c r="C529" s="74"/>
      <c r="D529" s="74"/>
      <c r="E529" s="74"/>
      <c r="F529" s="74"/>
      <c r="G529" s="77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2.75" customHeight="1" x14ac:dyDescent="0.2">
      <c r="A530" s="74"/>
      <c r="B530" s="74"/>
      <c r="C530" s="74"/>
      <c r="D530" s="74"/>
      <c r="E530" s="74"/>
      <c r="F530" s="74"/>
      <c r="G530" s="77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2.75" customHeight="1" x14ac:dyDescent="0.2">
      <c r="A531" s="74"/>
      <c r="B531" s="74"/>
      <c r="C531" s="74"/>
      <c r="D531" s="74"/>
      <c r="E531" s="74"/>
      <c r="F531" s="74"/>
      <c r="G531" s="77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2.75" customHeight="1" x14ac:dyDescent="0.2">
      <c r="A532" s="74"/>
      <c r="B532" s="74"/>
      <c r="C532" s="74"/>
      <c r="D532" s="74"/>
      <c r="E532" s="74"/>
      <c r="F532" s="74"/>
      <c r="G532" s="77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2.75" customHeight="1" x14ac:dyDescent="0.2">
      <c r="A533" s="74"/>
      <c r="B533" s="74"/>
      <c r="C533" s="74"/>
      <c r="D533" s="74"/>
      <c r="E533" s="74"/>
      <c r="F533" s="74"/>
      <c r="G533" s="77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2.75" customHeight="1" x14ac:dyDescent="0.2">
      <c r="A534" s="74"/>
      <c r="B534" s="74"/>
      <c r="C534" s="74"/>
      <c r="D534" s="74"/>
      <c r="E534" s="74"/>
      <c r="F534" s="74"/>
      <c r="G534" s="77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2.75" customHeight="1" x14ac:dyDescent="0.2">
      <c r="A535" s="74"/>
      <c r="B535" s="74"/>
      <c r="C535" s="74"/>
      <c r="D535" s="74"/>
      <c r="E535" s="74"/>
      <c r="F535" s="74"/>
      <c r="G535" s="77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2.75" customHeight="1" x14ac:dyDescent="0.2">
      <c r="A536" s="74"/>
      <c r="B536" s="74"/>
      <c r="C536" s="74"/>
      <c r="D536" s="74"/>
      <c r="E536" s="74"/>
      <c r="F536" s="74"/>
      <c r="G536" s="77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2.75" customHeight="1" x14ac:dyDescent="0.2">
      <c r="A537" s="74"/>
      <c r="B537" s="74"/>
      <c r="C537" s="74"/>
      <c r="D537" s="74"/>
      <c r="E537" s="74"/>
      <c r="F537" s="74"/>
      <c r="G537" s="77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2.75" customHeight="1" x14ac:dyDescent="0.2">
      <c r="A538" s="74"/>
      <c r="B538" s="74"/>
      <c r="C538" s="74"/>
      <c r="D538" s="74"/>
      <c r="E538" s="74"/>
      <c r="F538" s="74"/>
      <c r="G538" s="77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2.75" customHeight="1" x14ac:dyDescent="0.2">
      <c r="A539" s="74"/>
      <c r="B539" s="74"/>
      <c r="C539" s="74"/>
      <c r="D539" s="74"/>
      <c r="E539" s="74"/>
      <c r="F539" s="74"/>
      <c r="G539" s="77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2.75" customHeight="1" x14ac:dyDescent="0.2">
      <c r="A540" s="74"/>
      <c r="B540" s="74"/>
      <c r="C540" s="74"/>
      <c r="D540" s="74"/>
      <c r="E540" s="74"/>
      <c r="F540" s="74"/>
      <c r="G540" s="77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2.75" customHeight="1" x14ac:dyDescent="0.2">
      <c r="A541" s="74"/>
      <c r="B541" s="74"/>
      <c r="C541" s="74"/>
      <c r="D541" s="74"/>
      <c r="E541" s="74"/>
      <c r="F541" s="74"/>
      <c r="G541" s="77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2.75" customHeight="1" x14ac:dyDescent="0.2">
      <c r="A542" s="74"/>
      <c r="B542" s="74"/>
      <c r="C542" s="74"/>
      <c r="D542" s="74"/>
      <c r="E542" s="74"/>
      <c r="F542" s="74"/>
      <c r="G542" s="77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2.75" customHeight="1" x14ac:dyDescent="0.2">
      <c r="A543" s="74"/>
      <c r="B543" s="74"/>
      <c r="C543" s="74"/>
      <c r="D543" s="74"/>
      <c r="E543" s="74"/>
      <c r="F543" s="74"/>
      <c r="G543" s="77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2.75" customHeight="1" x14ac:dyDescent="0.2">
      <c r="A544" s="74"/>
      <c r="B544" s="74"/>
      <c r="C544" s="74"/>
      <c r="D544" s="74"/>
      <c r="E544" s="74"/>
      <c r="F544" s="74"/>
      <c r="G544" s="77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2.75" customHeight="1" x14ac:dyDescent="0.2">
      <c r="A545" s="74"/>
      <c r="B545" s="74"/>
      <c r="C545" s="74"/>
      <c r="D545" s="74"/>
      <c r="E545" s="74"/>
      <c r="F545" s="74"/>
      <c r="G545" s="77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2.75" customHeight="1" x14ac:dyDescent="0.2">
      <c r="A546" s="74"/>
      <c r="B546" s="74"/>
      <c r="C546" s="74"/>
      <c r="D546" s="74"/>
      <c r="E546" s="74"/>
      <c r="F546" s="74"/>
      <c r="G546" s="77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2.75" customHeight="1" x14ac:dyDescent="0.2">
      <c r="A547" s="74"/>
      <c r="B547" s="74"/>
      <c r="C547" s="74"/>
      <c r="D547" s="74"/>
      <c r="E547" s="74"/>
      <c r="F547" s="74"/>
      <c r="G547" s="77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2.75" customHeight="1" x14ac:dyDescent="0.2">
      <c r="A548" s="74"/>
      <c r="B548" s="74"/>
      <c r="C548" s="74"/>
      <c r="D548" s="74"/>
      <c r="E548" s="74"/>
      <c r="F548" s="74"/>
      <c r="G548" s="77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2.75" customHeight="1" x14ac:dyDescent="0.2">
      <c r="A549" s="74"/>
      <c r="B549" s="74"/>
      <c r="C549" s="74"/>
      <c r="D549" s="74"/>
      <c r="E549" s="74"/>
      <c r="F549" s="74"/>
      <c r="G549" s="77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2.75" customHeight="1" x14ac:dyDescent="0.2">
      <c r="A550" s="74"/>
      <c r="B550" s="74"/>
      <c r="C550" s="74"/>
      <c r="D550" s="74"/>
      <c r="E550" s="74"/>
      <c r="F550" s="74"/>
      <c r="G550" s="77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2.75" customHeight="1" x14ac:dyDescent="0.2">
      <c r="A551" s="74"/>
      <c r="B551" s="74"/>
      <c r="C551" s="74"/>
      <c r="D551" s="74"/>
      <c r="E551" s="74"/>
      <c r="F551" s="74"/>
      <c r="G551" s="77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2.75" customHeight="1" x14ac:dyDescent="0.2">
      <c r="A552" s="74"/>
      <c r="B552" s="74"/>
      <c r="C552" s="74"/>
      <c r="D552" s="74"/>
      <c r="E552" s="74"/>
      <c r="F552" s="74"/>
      <c r="G552" s="77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2.75" customHeight="1" x14ac:dyDescent="0.2">
      <c r="A553" s="74"/>
      <c r="B553" s="74"/>
      <c r="C553" s="74"/>
      <c r="D553" s="74"/>
      <c r="E553" s="74"/>
      <c r="F553" s="74"/>
      <c r="G553" s="77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2.75" customHeight="1" x14ac:dyDescent="0.2">
      <c r="A554" s="74"/>
      <c r="B554" s="74"/>
      <c r="C554" s="74"/>
      <c r="D554" s="74"/>
      <c r="E554" s="74"/>
      <c r="F554" s="74"/>
      <c r="G554" s="77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2.75" customHeight="1" x14ac:dyDescent="0.2">
      <c r="A555" s="74"/>
      <c r="B555" s="74"/>
      <c r="C555" s="74"/>
      <c r="D555" s="74"/>
      <c r="E555" s="74"/>
      <c r="F555" s="74"/>
      <c r="G555" s="77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2.75" customHeight="1" x14ac:dyDescent="0.2">
      <c r="A556" s="74"/>
      <c r="B556" s="74"/>
      <c r="C556" s="74"/>
      <c r="D556" s="74"/>
      <c r="E556" s="74"/>
      <c r="F556" s="74"/>
      <c r="G556" s="77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2.75" customHeight="1" x14ac:dyDescent="0.2">
      <c r="A557" s="74"/>
      <c r="B557" s="74"/>
      <c r="C557" s="74"/>
      <c r="D557" s="74"/>
      <c r="E557" s="74"/>
      <c r="F557" s="74"/>
      <c r="G557" s="77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2.75" customHeight="1" x14ac:dyDescent="0.2">
      <c r="A558" s="74"/>
      <c r="B558" s="74"/>
      <c r="C558" s="74"/>
      <c r="D558" s="74"/>
      <c r="E558" s="74"/>
      <c r="F558" s="74"/>
      <c r="G558" s="77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2.75" customHeight="1" x14ac:dyDescent="0.2">
      <c r="A559" s="74"/>
      <c r="B559" s="74"/>
      <c r="C559" s="74"/>
      <c r="D559" s="74"/>
      <c r="E559" s="74"/>
      <c r="F559" s="74"/>
      <c r="G559" s="77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2.75" customHeight="1" x14ac:dyDescent="0.2">
      <c r="A560" s="74"/>
      <c r="B560" s="74"/>
      <c r="C560" s="74"/>
      <c r="D560" s="74"/>
      <c r="E560" s="74"/>
      <c r="F560" s="74"/>
      <c r="G560" s="77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2.75" customHeight="1" x14ac:dyDescent="0.2">
      <c r="A561" s="74"/>
      <c r="B561" s="74"/>
      <c r="C561" s="74"/>
      <c r="D561" s="74"/>
      <c r="E561" s="74"/>
      <c r="F561" s="74"/>
      <c r="G561" s="77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2.75" customHeight="1" x14ac:dyDescent="0.2">
      <c r="A562" s="74"/>
      <c r="B562" s="74"/>
      <c r="C562" s="74"/>
      <c r="D562" s="74"/>
      <c r="E562" s="74"/>
      <c r="F562" s="74"/>
      <c r="G562" s="77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2.75" customHeight="1" x14ac:dyDescent="0.2">
      <c r="A563" s="74"/>
      <c r="B563" s="74"/>
      <c r="C563" s="74"/>
      <c r="D563" s="74"/>
      <c r="E563" s="74"/>
      <c r="F563" s="74"/>
      <c r="G563" s="77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2.75" customHeight="1" x14ac:dyDescent="0.2">
      <c r="A564" s="74"/>
      <c r="B564" s="74"/>
      <c r="C564" s="74"/>
      <c r="D564" s="74"/>
      <c r="E564" s="74"/>
      <c r="F564" s="74"/>
      <c r="G564" s="77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2.75" customHeight="1" x14ac:dyDescent="0.2">
      <c r="A565" s="74"/>
      <c r="B565" s="74"/>
      <c r="C565" s="74"/>
      <c r="D565" s="74"/>
      <c r="E565" s="74"/>
      <c r="F565" s="74"/>
      <c r="G565" s="77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2.75" customHeight="1" x14ac:dyDescent="0.2">
      <c r="A566" s="74"/>
      <c r="B566" s="74"/>
      <c r="C566" s="74"/>
      <c r="D566" s="74"/>
      <c r="E566" s="74"/>
      <c r="F566" s="74"/>
      <c r="G566" s="77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2.75" customHeight="1" x14ac:dyDescent="0.2">
      <c r="A567" s="74"/>
      <c r="B567" s="74"/>
      <c r="C567" s="74"/>
      <c r="D567" s="74"/>
      <c r="E567" s="74"/>
      <c r="F567" s="74"/>
      <c r="G567" s="77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2.75" customHeight="1" x14ac:dyDescent="0.2">
      <c r="A568" s="74"/>
      <c r="B568" s="74"/>
      <c r="C568" s="74"/>
      <c r="D568" s="74"/>
      <c r="E568" s="74"/>
      <c r="F568" s="74"/>
      <c r="G568" s="77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2.75" customHeight="1" x14ac:dyDescent="0.2">
      <c r="A569" s="74"/>
      <c r="B569" s="74"/>
      <c r="C569" s="74"/>
      <c r="D569" s="74"/>
      <c r="E569" s="74"/>
      <c r="F569" s="74"/>
      <c r="G569" s="77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2.75" customHeight="1" x14ac:dyDescent="0.2">
      <c r="A570" s="74"/>
      <c r="B570" s="74"/>
      <c r="C570" s="74"/>
      <c r="D570" s="74"/>
      <c r="E570" s="74"/>
      <c r="F570" s="74"/>
      <c r="G570" s="77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2.75" customHeight="1" x14ac:dyDescent="0.2">
      <c r="A571" s="74"/>
      <c r="B571" s="74"/>
      <c r="C571" s="74"/>
      <c r="D571" s="74"/>
      <c r="E571" s="74"/>
      <c r="F571" s="74"/>
      <c r="G571" s="77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2.75" customHeight="1" x14ac:dyDescent="0.2">
      <c r="A572" s="74"/>
      <c r="B572" s="74"/>
      <c r="C572" s="74"/>
      <c r="D572" s="74"/>
      <c r="E572" s="74"/>
      <c r="F572" s="74"/>
      <c r="G572" s="77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2.75" customHeight="1" x14ac:dyDescent="0.2">
      <c r="A573" s="74"/>
      <c r="B573" s="74"/>
      <c r="C573" s="74"/>
      <c r="D573" s="74"/>
      <c r="E573" s="74"/>
      <c r="F573" s="74"/>
      <c r="G573" s="77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2.75" customHeight="1" x14ac:dyDescent="0.2">
      <c r="A574" s="74"/>
      <c r="B574" s="74"/>
      <c r="C574" s="74"/>
      <c r="D574" s="74"/>
      <c r="E574" s="74"/>
      <c r="F574" s="74"/>
      <c r="G574" s="77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2.75" customHeight="1" x14ac:dyDescent="0.2">
      <c r="A575" s="74"/>
      <c r="B575" s="74"/>
      <c r="C575" s="74"/>
      <c r="D575" s="74"/>
      <c r="E575" s="74"/>
      <c r="F575" s="74"/>
      <c r="G575" s="77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2.75" customHeight="1" x14ac:dyDescent="0.2">
      <c r="A576" s="74"/>
      <c r="B576" s="74"/>
      <c r="C576" s="74"/>
      <c r="D576" s="74"/>
      <c r="E576" s="74"/>
      <c r="F576" s="74"/>
      <c r="G576" s="77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2.75" customHeight="1" x14ac:dyDescent="0.2">
      <c r="A577" s="74"/>
      <c r="B577" s="74"/>
      <c r="C577" s="74"/>
      <c r="D577" s="74"/>
      <c r="E577" s="74"/>
      <c r="F577" s="74"/>
      <c r="G577" s="77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2.75" customHeight="1" x14ac:dyDescent="0.2">
      <c r="A578" s="74"/>
      <c r="B578" s="74"/>
      <c r="C578" s="74"/>
      <c r="D578" s="74"/>
      <c r="E578" s="74"/>
      <c r="F578" s="74"/>
      <c r="G578" s="77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2.75" customHeight="1" x14ac:dyDescent="0.2">
      <c r="A579" s="74"/>
      <c r="B579" s="74"/>
      <c r="C579" s="74"/>
      <c r="D579" s="74"/>
      <c r="E579" s="74"/>
      <c r="F579" s="74"/>
      <c r="G579" s="77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2.75" customHeight="1" x14ac:dyDescent="0.2">
      <c r="A580" s="74"/>
      <c r="B580" s="74"/>
      <c r="C580" s="74"/>
      <c r="D580" s="74"/>
      <c r="E580" s="74"/>
      <c r="F580" s="74"/>
      <c r="G580" s="77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2.75" customHeight="1" x14ac:dyDescent="0.2">
      <c r="A581" s="74"/>
      <c r="B581" s="74"/>
      <c r="C581" s="74"/>
      <c r="D581" s="74"/>
      <c r="E581" s="74"/>
      <c r="F581" s="74"/>
      <c r="G581" s="77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2.75" customHeight="1" x14ac:dyDescent="0.2">
      <c r="A582" s="74"/>
      <c r="B582" s="74"/>
      <c r="C582" s="74"/>
      <c r="D582" s="74"/>
      <c r="E582" s="74"/>
      <c r="F582" s="74"/>
      <c r="G582" s="77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2.75" customHeight="1" x14ac:dyDescent="0.2">
      <c r="A583" s="74"/>
      <c r="B583" s="74"/>
      <c r="C583" s="74"/>
      <c r="D583" s="74"/>
      <c r="E583" s="74"/>
      <c r="F583" s="74"/>
      <c r="G583" s="77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2.75" customHeight="1" x14ac:dyDescent="0.2">
      <c r="A584" s="74"/>
      <c r="B584" s="74"/>
      <c r="C584" s="74"/>
      <c r="D584" s="74"/>
      <c r="E584" s="74"/>
      <c r="F584" s="74"/>
      <c r="G584" s="77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2.75" customHeight="1" x14ac:dyDescent="0.2">
      <c r="A585" s="74"/>
      <c r="B585" s="74"/>
      <c r="C585" s="74"/>
      <c r="D585" s="74"/>
      <c r="E585" s="74"/>
      <c r="F585" s="74"/>
      <c r="G585" s="77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2.75" customHeight="1" x14ac:dyDescent="0.2">
      <c r="A586" s="74"/>
      <c r="B586" s="74"/>
      <c r="C586" s="74"/>
      <c r="D586" s="74"/>
      <c r="E586" s="74"/>
      <c r="F586" s="74"/>
      <c r="G586" s="77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2.75" customHeight="1" x14ac:dyDescent="0.2">
      <c r="A587" s="74"/>
      <c r="B587" s="74"/>
      <c r="C587" s="74"/>
      <c r="D587" s="74"/>
      <c r="E587" s="74"/>
      <c r="F587" s="74"/>
      <c r="G587" s="77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2.75" customHeight="1" x14ac:dyDescent="0.2">
      <c r="A588" s="74"/>
      <c r="B588" s="74"/>
      <c r="C588" s="74"/>
      <c r="D588" s="74"/>
      <c r="E588" s="74"/>
      <c r="F588" s="74"/>
      <c r="G588" s="77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2.75" customHeight="1" x14ac:dyDescent="0.2">
      <c r="A589" s="74"/>
      <c r="B589" s="74"/>
      <c r="C589" s="74"/>
      <c r="D589" s="74"/>
      <c r="E589" s="74"/>
      <c r="F589" s="74"/>
      <c r="G589" s="77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2.75" customHeight="1" x14ac:dyDescent="0.2">
      <c r="A590" s="74"/>
      <c r="B590" s="74"/>
      <c r="C590" s="74"/>
      <c r="D590" s="74"/>
      <c r="E590" s="74"/>
      <c r="F590" s="74"/>
      <c r="G590" s="77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2.75" customHeight="1" x14ac:dyDescent="0.2">
      <c r="A591" s="74"/>
      <c r="B591" s="74"/>
      <c r="C591" s="74"/>
      <c r="D591" s="74"/>
      <c r="E591" s="74"/>
      <c r="F591" s="74"/>
      <c r="G591" s="77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2.75" customHeight="1" x14ac:dyDescent="0.2">
      <c r="A592" s="74"/>
      <c r="B592" s="74"/>
      <c r="C592" s="74"/>
      <c r="D592" s="74"/>
      <c r="E592" s="74"/>
      <c r="F592" s="74"/>
      <c r="G592" s="77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2.75" customHeight="1" x14ac:dyDescent="0.2">
      <c r="A593" s="74"/>
      <c r="B593" s="74"/>
      <c r="C593" s="74"/>
      <c r="D593" s="74"/>
      <c r="E593" s="74"/>
      <c r="F593" s="74"/>
      <c r="G593" s="77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2.75" customHeight="1" x14ac:dyDescent="0.2">
      <c r="A594" s="74"/>
      <c r="B594" s="74"/>
      <c r="C594" s="74"/>
      <c r="D594" s="74"/>
      <c r="E594" s="74"/>
      <c r="F594" s="74"/>
      <c r="G594" s="77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2.75" customHeight="1" x14ac:dyDescent="0.2">
      <c r="A595" s="74"/>
      <c r="B595" s="74"/>
      <c r="C595" s="74"/>
      <c r="D595" s="74"/>
      <c r="E595" s="74"/>
      <c r="F595" s="74"/>
      <c r="G595" s="77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2.75" customHeight="1" x14ac:dyDescent="0.2">
      <c r="A596" s="74"/>
      <c r="B596" s="74"/>
      <c r="C596" s="74"/>
      <c r="D596" s="74"/>
      <c r="E596" s="74"/>
      <c r="F596" s="74"/>
      <c r="G596" s="77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2.75" customHeight="1" x14ac:dyDescent="0.2">
      <c r="A597" s="74"/>
      <c r="B597" s="74"/>
      <c r="C597" s="74"/>
      <c r="D597" s="74"/>
      <c r="E597" s="74"/>
      <c r="F597" s="74"/>
      <c r="G597" s="77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2.75" customHeight="1" x14ac:dyDescent="0.2">
      <c r="A598" s="74"/>
      <c r="B598" s="74"/>
      <c r="C598" s="74"/>
      <c r="D598" s="74"/>
      <c r="E598" s="74"/>
      <c r="F598" s="74"/>
      <c r="G598" s="77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2.75" customHeight="1" x14ac:dyDescent="0.2">
      <c r="A599" s="74"/>
      <c r="B599" s="74"/>
      <c r="C599" s="74"/>
      <c r="D599" s="74"/>
      <c r="E599" s="74"/>
      <c r="F599" s="74"/>
      <c r="G599" s="77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2.75" customHeight="1" x14ac:dyDescent="0.2">
      <c r="A600" s="74"/>
      <c r="B600" s="74"/>
      <c r="C600" s="74"/>
      <c r="D600" s="74"/>
      <c r="E600" s="74"/>
      <c r="F600" s="74"/>
      <c r="G600" s="77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2.75" customHeight="1" x14ac:dyDescent="0.2">
      <c r="A601" s="74"/>
      <c r="B601" s="74"/>
      <c r="C601" s="74"/>
      <c r="D601" s="74"/>
      <c r="E601" s="74"/>
      <c r="F601" s="74"/>
      <c r="G601" s="77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2.75" customHeight="1" x14ac:dyDescent="0.2">
      <c r="A602" s="74"/>
      <c r="B602" s="74"/>
      <c r="C602" s="74"/>
      <c r="D602" s="74"/>
      <c r="E602" s="74"/>
      <c r="F602" s="74"/>
      <c r="G602" s="77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2.75" customHeight="1" x14ac:dyDescent="0.2">
      <c r="A603" s="74"/>
      <c r="B603" s="74"/>
      <c r="C603" s="74"/>
      <c r="D603" s="74"/>
      <c r="E603" s="74"/>
      <c r="F603" s="74"/>
      <c r="G603" s="77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2.75" customHeight="1" x14ac:dyDescent="0.2">
      <c r="A604" s="74"/>
      <c r="B604" s="74"/>
      <c r="C604" s="74"/>
      <c r="D604" s="74"/>
      <c r="E604" s="74"/>
      <c r="F604" s="74"/>
      <c r="G604" s="77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2.75" customHeight="1" x14ac:dyDescent="0.2">
      <c r="A605" s="74"/>
      <c r="B605" s="74"/>
      <c r="C605" s="74"/>
      <c r="D605" s="74"/>
      <c r="E605" s="74"/>
      <c r="F605" s="74"/>
      <c r="G605" s="77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2.75" customHeight="1" x14ac:dyDescent="0.2">
      <c r="A606" s="74"/>
      <c r="B606" s="74"/>
      <c r="C606" s="74"/>
      <c r="D606" s="74"/>
      <c r="E606" s="74"/>
      <c r="F606" s="74"/>
      <c r="G606" s="77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2.75" customHeight="1" x14ac:dyDescent="0.2">
      <c r="A607" s="74"/>
      <c r="B607" s="74"/>
      <c r="C607" s="74"/>
      <c r="D607" s="74"/>
      <c r="E607" s="74"/>
      <c r="F607" s="74"/>
      <c r="G607" s="77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2.75" customHeight="1" x14ac:dyDescent="0.2">
      <c r="A608" s="74"/>
      <c r="B608" s="74"/>
      <c r="C608" s="74"/>
      <c r="D608" s="74"/>
      <c r="E608" s="74"/>
      <c r="F608" s="74"/>
      <c r="G608" s="77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2.75" customHeight="1" x14ac:dyDescent="0.2">
      <c r="A609" s="74"/>
      <c r="B609" s="74"/>
      <c r="C609" s="74"/>
      <c r="D609" s="74"/>
      <c r="E609" s="74"/>
      <c r="F609" s="74"/>
      <c r="G609" s="77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2.75" customHeight="1" x14ac:dyDescent="0.2">
      <c r="A610" s="74"/>
      <c r="B610" s="74"/>
      <c r="C610" s="74"/>
      <c r="D610" s="74"/>
      <c r="E610" s="74"/>
      <c r="F610" s="74"/>
      <c r="G610" s="77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2.75" customHeight="1" x14ac:dyDescent="0.2">
      <c r="A611" s="74"/>
      <c r="B611" s="74"/>
      <c r="C611" s="74"/>
      <c r="D611" s="74"/>
      <c r="E611" s="74"/>
      <c r="F611" s="74"/>
      <c r="G611" s="77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2.75" customHeight="1" x14ac:dyDescent="0.2">
      <c r="A612" s="74"/>
      <c r="B612" s="74"/>
      <c r="C612" s="74"/>
      <c r="D612" s="74"/>
      <c r="E612" s="74"/>
      <c r="F612" s="74"/>
      <c r="G612" s="77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2.75" customHeight="1" x14ac:dyDescent="0.2">
      <c r="A613" s="74"/>
      <c r="B613" s="74"/>
      <c r="C613" s="74"/>
      <c r="D613" s="74"/>
      <c r="E613" s="74"/>
      <c r="F613" s="74"/>
      <c r="G613" s="77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2.75" customHeight="1" x14ac:dyDescent="0.2">
      <c r="A614" s="74"/>
      <c r="B614" s="74"/>
      <c r="C614" s="74"/>
      <c r="D614" s="74"/>
      <c r="E614" s="74"/>
      <c r="F614" s="74"/>
      <c r="G614" s="77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2.75" customHeight="1" x14ac:dyDescent="0.2">
      <c r="A615" s="74"/>
      <c r="B615" s="74"/>
      <c r="C615" s="74"/>
      <c r="D615" s="74"/>
      <c r="E615" s="74"/>
      <c r="F615" s="74"/>
      <c r="G615" s="77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2.75" customHeight="1" x14ac:dyDescent="0.2">
      <c r="A616" s="74"/>
      <c r="B616" s="74"/>
      <c r="C616" s="74"/>
      <c r="D616" s="74"/>
      <c r="E616" s="74"/>
      <c r="F616" s="74"/>
      <c r="G616" s="77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2.75" customHeight="1" x14ac:dyDescent="0.2">
      <c r="A617" s="74"/>
      <c r="B617" s="74"/>
      <c r="C617" s="74"/>
      <c r="D617" s="74"/>
      <c r="E617" s="74"/>
      <c r="F617" s="74"/>
      <c r="G617" s="77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2.75" customHeight="1" x14ac:dyDescent="0.2">
      <c r="A618" s="74"/>
      <c r="B618" s="74"/>
      <c r="C618" s="74"/>
      <c r="D618" s="74"/>
      <c r="E618" s="74"/>
      <c r="F618" s="74"/>
      <c r="G618" s="77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2.75" customHeight="1" x14ac:dyDescent="0.2">
      <c r="A619" s="74"/>
      <c r="B619" s="74"/>
      <c r="C619" s="74"/>
      <c r="D619" s="74"/>
      <c r="E619" s="74"/>
      <c r="F619" s="74"/>
      <c r="G619" s="77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2.75" customHeight="1" x14ac:dyDescent="0.2">
      <c r="A620" s="74"/>
      <c r="B620" s="74"/>
      <c r="C620" s="74"/>
      <c r="D620" s="74"/>
      <c r="E620" s="74"/>
      <c r="F620" s="74"/>
      <c r="G620" s="77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2.75" customHeight="1" x14ac:dyDescent="0.2">
      <c r="A621" s="74"/>
      <c r="B621" s="74"/>
      <c r="C621" s="74"/>
      <c r="D621" s="74"/>
      <c r="E621" s="74"/>
      <c r="F621" s="74"/>
      <c r="G621" s="77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2.75" customHeight="1" x14ac:dyDescent="0.2">
      <c r="A622" s="74"/>
      <c r="B622" s="74"/>
      <c r="C622" s="74"/>
      <c r="D622" s="74"/>
      <c r="E622" s="74"/>
      <c r="F622" s="74"/>
      <c r="G622" s="77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2.75" customHeight="1" x14ac:dyDescent="0.2">
      <c r="A623" s="74"/>
      <c r="B623" s="74"/>
      <c r="C623" s="74"/>
      <c r="D623" s="74"/>
      <c r="E623" s="74"/>
      <c r="F623" s="74"/>
      <c r="G623" s="77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2.75" customHeight="1" x14ac:dyDescent="0.2">
      <c r="A624" s="74"/>
      <c r="B624" s="74"/>
      <c r="C624" s="74"/>
      <c r="D624" s="74"/>
      <c r="E624" s="74"/>
      <c r="F624" s="74"/>
      <c r="G624" s="77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2.75" customHeight="1" x14ac:dyDescent="0.2">
      <c r="A625" s="74"/>
      <c r="B625" s="74"/>
      <c r="C625" s="74"/>
      <c r="D625" s="74"/>
      <c r="E625" s="74"/>
      <c r="F625" s="74"/>
      <c r="G625" s="77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2.75" customHeight="1" x14ac:dyDescent="0.2">
      <c r="A626" s="74"/>
      <c r="B626" s="74"/>
      <c r="C626" s="74"/>
      <c r="D626" s="74"/>
      <c r="E626" s="74"/>
      <c r="F626" s="74"/>
      <c r="G626" s="77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2.75" customHeight="1" x14ac:dyDescent="0.2">
      <c r="A627" s="74"/>
      <c r="B627" s="74"/>
      <c r="C627" s="74"/>
      <c r="D627" s="74"/>
      <c r="E627" s="74"/>
      <c r="F627" s="74"/>
      <c r="G627" s="77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2.75" customHeight="1" x14ac:dyDescent="0.2">
      <c r="A628" s="74"/>
      <c r="B628" s="74"/>
      <c r="C628" s="74"/>
      <c r="D628" s="74"/>
      <c r="E628" s="74"/>
      <c r="F628" s="74"/>
      <c r="G628" s="77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2.75" customHeight="1" x14ac:dyDescent="0.2">
      <c r="A629" s="74"/>
      <c r="B629" s="74"/>
      <c r="C629" s="74"/>
      <c r="D629" s="74"/>
      <c r="E629" s="74"/>
      <c r="F629" s="74"/>
      <c r="G629" s="77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2.75" customHeight="1" x14ac:dyDescent="0.2">
      <c r="A630" s="74"/>
      <c r="B630" s="74"/>
      <c r="C630" s="74"/>
      <c r="D630" s="74"/>
      <c r="E630" s="74"/>
      <c r="F630" s="74"/>
      <c r="G630" s="77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2.75" customHeight="1" x14ac:dyDescent="0.2">
      <c r="A631" s="74"/>
      <c r="B631" s="74"/>
      <c r="C631" s="74"/>
      <c r="D631" s="74"/>
      <c r="E631" s="74"/>
      <c r="F631" s="74"/>
      <c r="G631" s="77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2.75" customHeight="1" x14ac:dyDescent="0.2">
      <c r="A632" s="74"/>
      <c r="B632" s="74"/>
      <c r="C632" s="74"/>
      <c r="D632" s="74"/>
      <c r="E632" s="74"/>
      <c r="F632" s="74"/>
      <c r="G632" s="77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2.75" customHeight="1" x14ac:dyDescent="0.2">
      <c r="A633" s="74"/>
      <c r="B633" s="74"/>
      <c r="C633" s="74"/>
      <c r="D633" s="74"/>
      <c r="E633" s="74"/>
      <c r="F633" s="74"/>
      <c r="G633" s="77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2.75" customHeight="1" x14ac:dyDescent="0.2">
      <c r="A634" s="74"/>
      <c r="B634" s="74"/>
      <c r="C634" s="74"/>
      <c r="D634" s="74"/>
      <c r="E634" s="74"/>
      <c r="F634" s="74"/>
      <c r="G634" s="77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2.75" customHeight="1" x14ac:dyDescent="0.2">
      <c r="A635" s="74"/>
      <c r="B635" s="74"/>
      <c r="C635" s="74"/>
      <c r="D635" s="74"/>
      <c r="E635" s="74"/>
      <c r="F635" s="74"/>
      <c r="G635" s="77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2.75" customHeight="1" x14ac:dyDescent="0.2">
      <c r="A636" s="74"/>
      <c r="B636" s="74"/>
      <c r="C636" s="74"/>
      <c r="D636" s="74"/>
      <c r="E636" s="74"/>
      <c r="F636" s="74"/>
      <c r="G636" s="77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2.75" customHeight="1" x14ac:dyDescent="0.2">
      <c r="A637" s="74"/>
      <c r="B637" s="74"/>
      <c r="C637" s="74"/>
      <c r="D637" s="74"/>
      <c r="E637" s="74"/>
      <c r="F637" s="74"/>
      <c r="G637" s="77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2.75" customHeight="1" x14ac:dyDescent="0.2">
      <c r="A638" s="74"/>
      <c r="B638" s="74"/>
      <c r="C638" s="74"/>
      <c r="D638" s="74"/>
      <c r="E638" s="74"/>
      <c r="F638" s="74"/>
      <c r="G638" s="77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2.75" customHeight="1" x14ac:dyDescent="0.2">
      <c r="A639" s="74"/>
      <c r="B639" s="74"/>
      <c r="C639" s="74"/>
      <c r="D639" s="74"/>
      <c r="E639" s="74"/>
      <c r="F639" s="74"/>
      <c r="G639" s="77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2.75" customHeight="1" x14ac:dyDescent="0.2">
      <c r="A640" s="74"/>
      <c r="B640" s="74"/>
      <c r="C640" s="74"/>
      <c r="D640" s="74"/>
      <c r="E640" s="74"/>
      <c r="F640" s="74"/>
      <c r="G640" s="77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2.75" customHeight="1" x14ac:dyDescent="0.2">
      <c r="A641" s="74"/>
      <c r="B641" s="74"/>
      <c r="C641" s="74"/>
      <c r="D641" s="74"/>
      <c r="E641" s="74"/>
      <c r="F641" s="74"/>
      <c r="G641" s="77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2.75" customHeight="1" x14ac:dyDescent="0.2">
      <c r="A642" s="74"/>
      <c r="B642" s="74"/>
      <c r="C642" s="74"/>
      <c r="D642" s="74"/>
      <c r="E642" s="74"/>
      <c r="F642" s="74"/>
      <c r="G642" s="77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2.75" customHeight="1" x14ac:dyDescent="0.2">
      <c r="A643" s="74"/>
      <c r="B643" s="74"/>
      <c r="C643" s="74"/>
      <c r="D643" s="74"/>
      <c r="E643" s="74"/>
      <c r="F643" s="74"/>
      <c r="G643" s="77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2.75" customHeight="1" x14ac:dyDescent="0.2">
      <c r="A644" s="74"/>
      <c r="B644" s="74"/>
      <c r="C644" s="74"/>
      <c r="D644" s="74"/>
      <c r="E644" s="74"/>
      <c r="F644" s="74"/>
      <c r="G644" s="77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2.75" customHeight="1" x14ac:dyDescent="0.2">
      <c r="A645" s="74"/>
      <c r="B645" s="74"/>
      <c r="C645" s="74"/>
      <c r="D645" s="74"/>
      <c r="E645" s="74"/>
      <c r="F645" s="74"/>
      <c r="G645" s="77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2.75" customHeight="1" x14ac:dyDescent="0.2">
      <c r="A646" s="74"/>
      <c r="B646" s="74"/>
      <c r="C646" s="74"/>
      <c r="D646" s="74"/>
      <c r="E646" s="74"/>
      <c r="F646" s="74"/>
      <c r="G646" s="77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2.75" customHeight="1" x14ac:dyDescent="0.2">
      <c r="A647" s="74"/>
      <c r="B647" s="74"/>
      <c r="C647" s="74"/>
      <c r="D647" s="74"/>
      <c r="E647" s="74"/>
      <c r="F647" s="74"/>
      <c r="G647" s="77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2.75" customHeight="1" x14ac:dyDescent="0.2">
      <c r="A648" s="74"/>
      <c r="B648" s="74"/>
      <c r="C648" s="74"/>
      <c r="D648" s="74"/>
      <c r="E648" s="74"/>
      <c r="F648" s="74"/>
      <c r="G648" s="77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2.75" customHeight="1" x14ac:dyDescent="0.2">
      <c r="A649" s="74"/>
      <c r="B649" s="74"/>
      <c r="C649" s="74"/>
      <c r="D649" s="74"/>
      <c r="E649" s="74"/>
      <c r="F649" s="74"/>
      <c r="G649" s="77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2.75" customHeight="1" x14ac:dyDescent="0.2">
      <c r="A650" s="74"/>
      <c r="B650" s="74"/>
      <c r="C650" s="74"/>
      <c r="D650" s="74"/>
      <c r="E650" s="74"/>
      <c r="F650" s="74"/>
      <c r="G650" s="77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2.75" customHeight="1" x14ac:dyDescent="0.2">
      <c r="A651" s="74"/>
      <c r="B651" s="74"/>
      <c r="C651" s="74"/>
      <c r="D651" s="74"/>
      <c r="E651" s="74"/>
      <c r="F651" s="74"/>
      <c r="G651" s="77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2.75" customHeight="1" x14ac:dyDescent="0.2">
      <c r="A652" s="74"/>
      <c r="B652" s="74"/>
      <c r="C652" s="74"/>
      <c r="D652" s="74"/>
      <c r="E652" s="74"/>
      <c r="F652" s="74"/>
      <c r="G652" s="77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2.75" customHeight="1" x14ac:dyDescent="0.2">
      <c r="A653" s="74"/>
      <c r="B653" s="74"/>
      <c r="C653" s="74"/>
      <c r="D653" s="74"/>
      <c r="E653" s="74"/>
      <c r="F653" s="74"/>
      <c r="G653" s="77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2.75" customHeight="1" x14ac:dyDescent="0.2">
      <c r="A654" s="74"/>
      <c r="B654" s="74"/>
      <c r="C654" s="74"/>
      <c r="D654" s="74"/>
      <c r="E654" s="74"/>
      <c r="F654" s="74"/>
      <c r="G654" s="77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2.75" customHeight="1" x14ac:dyDescent="0.2">
      <c r="A655" s="74"/>
      <c r="B655" s="74"/>
      <c r="C655" s="74"/>
      <c r="D655" s="74"/>
      <c r="E655" s="74"/>
      <c r="F655" s="74"/>
      <c r="G655" s="77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2.75" customHeight="1" x14ac:dyDescent="0.2">
      <c r="A656" s="74"/>
      <c r="B656" s="74"/>
      <c r="C656" s="74"/>
      <c r="D656" s="74"/>
      <c r="E656" s="74"/>
      <c r="F656" s="74"/>
      <c r="G656" s="77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2.75" customHeight="1" x14ac:dyDescent="0.2">
      <c r="A657" s="74"/>
      <c r="B657" s="74"/>
      <c r="C657" s="74"/>
      <c r="D657" s="74"/>
      <c r="E657" s="74"/>
      <c r="F657" s="74"/>
      <c r="G657" s="77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2.75" customHeight="1" x14ac:dyDescent="0.2">
      <c r="A658" s="74"/>
      <c r="B658" s="74"/>
      <c r="C658" s="74"/>
      <c r="D658" s="74"/>
      <c r="E658" s="74"/>
      <c r="F658" s="74"/>
      <c r="G658" s="77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2.75" customHeight="1" x14ac:dyDescent="0.2">
      <c r="A659" s="74"/>
      <c r="B659" s="74"/>
      <c r="C659" s="74"/>
      <c r="D659" s="74"/>
      <c r="E659" s="74"/>
      <c r="F659" s="74"/>
      <c r="G659" s="77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2.75" customHeight="1" x14ac:dyDescent="0.2">
      <c r="A660" s="74"/>
      <c r="B660" s="74"/>
      <c r="C660" s="74"/>
      <c r="D660" s="74"/>
      <c r="E660" s="74"/>
      <c r="F660" s="74"/>
      <c r="G660" s="77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2.75" customHeight="1" x14ac:dyDescent="0.2">
      <c r="A661" s="74"/>
      <c r="B661" s="74"/>
      <c r="C661" s="74"/>
      <c r="D661" s="74"/>
      <c r="E661" s="74"/>
      <c r="F661" s="74"/>
      <c r="G661" s="77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2.75" customHeight="1" x14ac:dyDescent="0.2">
      <c r="A662" s="74"/>
      <c r="B662" s="74"/>
      <c r="C662" s="74"/>
      <c r="D662" s="74"/>
      <c r="E662" s="74"/>
      <c r="F662" s="74"/>
      <c r="G662" s="77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2.75" customHeight="1" x14ac:dyDescent="0.2">
      <c r="A663" s="74"/>
      <c r="B663" s="74"/>
      <c r="C663" s="74"/>
      <c r="D663" s="74"/>
      <c r="E663" s="74"/>
      <c r="F663" s="74"/>
      <c r="G663" s="77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2.75" customHeight="1" x14ac:dyDescent="0.2">
      <c r="A664" s="74"/>
      <c r="B664" s="74"/>
      <c r="C664" s="74"/>
      <c r="D664" s="74"/>
      <c r="E664" s="74"/>
      <c r="F664" s="74"/>
      <c r="G664" s="77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2.75" customHeight="1" x14ac:dyDescent="0.2">
      <c r="A665" s="74"/>
      <c r="B665" s="74"/>
      <c r="C665" s="74"/>
      <c r="D665" s="74"/>
      <c r="E665" s="74"/>
      <c r="F665" s="74"/>
      <c r="G665" s="77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2.75" customHeight="1" x14ac:dyDescent="0.2">
      <c r="A666" s="74"/>
      <c r="B666" s="74"/>
      <c r="C666" s="74"/>
      <c r="D666" s="74"/>
      <c r="E666" s="74"/>
      <c r="F666" s="74"/>
      <c r="G666" s="77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2.75" customHeight="1" x14ac:dyDescent="0.2">
      <c r="A667" s="74"/>
      <c r="B667" s="74"/>
      <c r="C667" s="74"/>
      <c r="D667" s="74"/>
      <c r="E667" s="74"/>
      <c r="F667" s="74"/>
      <c r="G667" s="77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2.75" customHeight="1" x14ac:dyDescent="0.2">
      <c r="A668" s="74"/>
      <c r="B668" s="74"/>
      <c r="C668" s="74"/>
      <c r="D668" s="74"/>
      <c r="E668" s="74"/>
      <c r="F668" s="74"/>
      <c r="G668" s="77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2.75" customHeight="1" x14ac:dyDescent="0.2">
      <c r="A669" s="74"/>
      <c r="B669" s="74"/>
      <c r="C669" s="74"/>
      <c r="D669" s="74"/>
      <c r="E669" s="74"/>
      <c r="F669" s="74"/>
      <c r="G669" s="77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2.75" customHeight="1" x14ac:dyDescent="0.2">
      <c r="A670" s="74"/>
      <c r="B670" s="74"/>
      <c r="C670" s="74"/>
      <c r="D670" s="74"/>
      <c r="E670" s="74"/>
      <c r="F670" s="74"/>
      <c r="G670" s="77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2.75" customHeight="1" x14ac:dyDescent="0.2">
      <c r="A671" s="74"/>
      <c r="B671" s="74"/>
      <c r="C671" s="74"/>
      <c r="D671" s="74"/>
      <c r="E671" s="74"/>
      <c r="F671" s="74"/>
      <c r="G671" s="77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2.75" customHeight="1" x14ac:dyDescent="0.2">
      <c r="A672" s="74"/>
      <c r="B672" s="74"/>
      <c r="C672" s="74"/>
      <c r="D672" s="74"/>
      <c r="E672" s="74"/>
      <c r="F672" s="74"/>
      <c r="G672" s="77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2.75" customHeight="1" x14ac:dyDescent="0.2">
      <c r="A673" s="74"/>
      <c r="B673" s="74"/>
      <c r="C673" s="74"/>
      <c r="D673" s="74"/>
      <c r="E673" s="74"/>
      <c r="F673" s="74"/>
      <c r="G673" s="77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2.75" customHeight="1" x14ac:dyDescent="0.2">
      <c r="A674" s="74"/>
      <c r="B674" s="74"/>
      <c r="C674" s="74"/>
      <c r="D674" s="74"/>
      <c r="E674" s="74"/>
      <c r="F674" s="74"/>
      <c r="G674" s="77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2.75" customHeight="1" x14ac:dyDescent="0.2">
      <c r="A675" s="74"/>
      <c r="B675" s="74"/>
      <c r="C675" s="74"/>
      <c r="D675" s="74"/>
      <c r="E675" s="74"/>
      <c r="F675" s="74"/>
      <c r="G675" s="77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2.75" customHeight="1" x14ac:dyDescent="0.2">
      <c r="A676" s="74"/>
      <c r="B676" s="74"/>
      <c r="C676" s="74"/>
      <c r="D676" s="74"/>
      <c r="E676" s="74"/>
      <c r="F676" s="74"/>
      <c r="G676" s="77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2.75" customHeight="1" x14ac:dyDescent="0.2">
      <c r="A677" s="74"/>
      <c r="B677" s="74"/>
      <c r="C677" s="74"/>
      <c r="D677" s="74"/>
      <c r="E677" s="74"/>
      <c r="F677" s="74"/>
      <c r="G677" s="77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2.75" customHeight="1" x14ac:dyDescent="0.2">
      <c r="A678" s="74"/>
      <c r="B678" s="74"/>
      <c r="C678" s="74"/>
      <c r="D678" s="74"/>
      <c r="E678" s="74"/>
      <c r="F678" s="74"/>
      <c r="G678" s="77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2.75" customHeight="1" x14ac:dyDescent="0.2">
      <c r="A679" s="74"/>
      <c r="B679" s="74"/>
      <c r="C679" s="74"/>
      <c r="D679" s="74"/>
      <c r="E679" s="74"/>
      <c r="F679" s="74"/>
      <c r="G679" s="77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2.75" customHeight="1" x14ac:dyDescent="0.2">
      <c r="A680" s="74"/>
      <c r="B680" s="74"/>
      <c r="C680" s="74"/>
      <c r="D680" s="74"/>
      <c r="E680" s="74"/>
      <c r="F680" s="74"/>
      <c r="G680" s="77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2.75" customHeight="1" x14ac:dyDescent="0.2">
      <c r="A681" s="74"/>
      <c r="B681" s="74"/>
      <c r="C681" s="74"/>
      <c r="D681" s="74"/>
      <c r="E681" s="74"/>
      <c r="F681" s="74"/>
      <c r="G681" s="77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2.75" customHeight="1" x14ac:dyDescent="0.2">
      <c r="A682" s="74"/>
      <c r="B682" s="74"/>
      <c r="C682" s="74"/>
      <c r="D682" s="74"/>
      <c r="E682" s="74"/>
      <c r="F682" s="74"/>
      <c r="G682" s="77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2.75" customHeight="1" x14ac:dyDescent="0.2">
      <c r="A683" s="74"/>
      <c r="B683" s="74"/>
      <c r="C683" s="74"/>
      <c r="D683" s="74"/>
      <c r="E683" s="74"/>
      <c r="F683" s="74"/>
      <c r="G683" s="77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2.75" customHeight="1" x14ac:dyDescent="0.2">
      <c r="A684" s="74"/>
      <c r="B684" s="74"/>
      <c r="C684" s="74"/>
      <c r="D684" s="74"/>
      <c r="E684" s="74"/>
      <c r="F684" s="74"/>
      <c r="G684" s="77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2.75" customHeight="1" x14ac:dyDescent="0.2">
      <c r="A685" s="74"/>
      <c r="B685" s="74"/>
      <c r="C685" s="74"/>
      <c r="D685" s="74"/>
      <c r="E685" s="74"/>
      <c r="F685" s="74"/>
      <c r="G685" s="77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2.75" customHeight="1" x14ac:dyDescent="0.2">
      <c r="A686" s="74"/>
      <c r="B686" s="74"/>
      <c r="C686" s="74"/>
      <c r="D686" s="74"/>
      <c r="E686" s="74"/>
      <c r="F686" s="74"/>
      <c r="G686" s="77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2.75" customHeight="1" x14ac:dyDescent="0.2">
      <c r="A687" s="74"/>
      <c r="B687" s="74"/>
      <c r="C687" s="74"/>
      <c r="D687" s="74"/>
      <c r="E687" s="74"/>
      <c r="F687" s="74"/>
      <c r="G687" s="77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2.75" customHeight="1" x14ac:dyDescent="0.2">
      <c r="A688" s="74"/>
      <c r="B688" s="74"/>
      <c r="C688" s="74"/>
      <c r="D688" s="74"/>
      <c r="E688" s="74"/>
      <c r="F688" s="74"/>
      <c r="G688" s="77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2.75" customHeight="1" x14ac:dyDescent="0.2">
      <c r="A689" s="74"/>
      <c r="B689" s="74"/>
      <c r="C689" s="74"/>
      <c r="D689" s="74"/>
      <c r="E689" s="74"/>
      <c r="F689" s="74"/>
      <c r="G689" s="77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2.75" customHeight="1" x14ac:dyDescent="0.2">
      <c r="A690" s="74"/>
      <c r="B690" s="74"/>
      <c r="C690" s="74"/>
      <c r="D690" s="74"/>
      <c r="E690" s="74"/>
      <c r="F690" s="74"/>
      <c r="G690" s="77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2.75" customHeight="1" x14ac:dyDescent="0.2">
      <c r="A691" s="74"/>
      <c r="B691" s="74"/>
      <c r="C691" s="74"/>
      <c r="D691" s="74"/>
      <c r="E691" s="74"/>
      <c r="F691" s="74"/>
      <c r="G691" s="77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2.75" customHeight="1" x14ac:dyDescent="0.2">
      <c r="A692" s="74"/>
      <c r="B692" s="74"/>
      <c r="C692" s="74"/>
      <c r="D692" s="74"/>
      <c r="E692" s="74"/>
      <c r="F692" s="74"/>
      <c r="G692" s="77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2.75" customHeight="1" x14ac:dyDescent="0.2">
      <c r="A693" s="74"/>
      <c r="B693" s="74"/>
      <c r="C693" s="74"/>
      <c r="D693" s="74"/>
      <c r="E693" s="74"/>
      <c r="F693" s="74"/>
      <c r="G693" s="77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2.75" customHeight="1" x14ac:dyDescent="0.2">
      <c r="A694" s="74"/>
      <c r="B694" s="74"/>
      <c r="C694" s="74"/>
      <c r="D694" s="74"/>
      <c r="E694" s="74"/>
      <c r="F694" s="74"/>
      <c r="G694" s="77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2.75" customHeight="1" x14ac:dyDescent="0.2">
      <c r="A695" s="74"/>
      <c r="B695" s="74"/>
      <c r="C695" s="74"/>
      <c r="D695" s="74"/>
      <c r="E695" s="74"/>
      <c r="F695" s="74"/>
      <c r="G695" s="77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2.75" customHeight="1" x14ac:dyDescent="0.2">
      <c r="A696" s="74"/>
      <c r="B696" s="74"/>
      <c r="C696" s="74"/>
      <c r="D696" s="74"/>
      <c r="E696" s="74"/>
      <c r="F696" s="74"/>
      <c r="G696" s="77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2.75" customHeight="1" x14ac:dyDescent="0.2">
      <c r="A697" s="74"/>
      <c r="B697" s="74"/>
      <c r="C697" s="74"/>
      <c r="D697" s="74"/>
      <c r="E697" s="74"/>
      <c r="F697" s="74"/>
      <c r="G697" s="77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2.75" customHeight="1" x14ac:dyDescent="0.2">
      <c r="A698" s="74"/>
      <c r="B698" s="74"/>
      <c r="C698" s="74"/>
      <c r="D698" s="74"/>
      <c r="E698" s="74"/>
      <c r="F698" s="74"/>
      <c r="G698" s="77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2.75" customHeight="1" x14ac:dyDescent="0.2">
      <c r="A699" s="74"/>
      <c r="B699" s="74"/>
      <c r="C699" s="74"/>
      <c r="D699" s="74"/>
      <c r="E699" s="74"/>
      <c r="F699" s="74"/>
      <c r="G699" s="77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2.75" customHeight="1" x14ac:dyDescent="0.2">
      <c r="A700" s="74"/>
      <c r="B700" s="74"/>
      <c r="C700" s="74"/>
      <c r="D700" s="74"/>
      <c r="E700" s="74"/>
      <c r="F700" s="74"/>
      <c r="G700" s="77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2.75" customHeight="1" x14ac:dyDescent="0.2">
      <c r="A701" s="74"/>
      <c r="B701" s="74"/>
      <c r="C701" s="74"/>
      <c r="D701" s="74"/>
      <c r="E701" s="74"/>
      <c r="F701" s="74"/>
      <c r="G701" s="77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2.75" customHeight="1" x14ac:dyDescent="0.2">
      <c r="A702" s="74"/>
      <c r="B702" s="74"/>
      <c r="C702" s="74"/>
      <c r="D702" s="74"/>
      <c r="E702" s="74"/>
      <c r="F702" s="74"/>
      <c r="G702" s="77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2.75" customHeight="1" x14ac:dyDescent="0.2">
      <c r="A703" s="74"/>
      <c r="B703" s="74"/>
      <c r="C703" s="74"/>
      <c r="D703" s="74"/>
      <c r="E703" s="74"/>
      <c r="F703" s="74"/>
      <c r="G703" s="77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2.75" customHeight="1" x14ac:dyDescent="0.2">
      <c r="A704" s="74"/>
      <c r="B704" s="74"/>
      <c r="C704" s="74"/>
      <c r="D704" s="74"/>
      <c r="E704" s="74"/>
      <c r="F704" s="74"/>
      <c r="G704" s="77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2.75" customHeight="1" x14ac:dyDescent="0.2">
      <c r="A705" s="74"/>
      <c r="B705" s="74"/>
      <c r="C705" s="74"/>
      <c r="D705" s="74"/>
      <c r="E705" s="74"/>
      <c r="F705" s="74"/>
      <c r="G705" s="77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2.75" customHeight="1" x14ac:dyDescent="0.2">
      <c r="A706" s="74"/>
      <c r="B706" s="74"/>
      <c r="C706" s="74"/>
      <c r="D706" s="74"/>
      <c r="E706" s="74"/>
      <c r="F706" s="74"/>
      <c r="G706" s="77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2.75" customHeight="1" x14ac:dyDescent="0.2">
      <c r="A707" s="74"/>
      <c r="B707" s="74"/>
      <c r="C707" s="74"/>
      <c r="D707" s="74"/>
      <c r="E707" s="74"/>
      <c r="F707" s="74"/>
      <c r="G707" s="77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2.75" customHeight="1" x14ac:dyDescent="0.2">
      <c r="A708" s="74"/>
      <c r="B708" s="74"/>
      <c r="C708" s="74"/>
      <c r="D708" s="74"/>
      <c r="E708" s="74"/>
      <c r="F708" s="74"/>
      <c r="G708" s="77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2.75" customHeight="1" x14ac:dyDescent="0.2">
      <c r="A709" s="74"/>
      <c r="B709" s="74"/>
      <c r="C709" s="74"/>
      <c r="D709" s="74"/>
      <c r="E709" s="74"/>
      <c r="F709" s="74"/>
      <c r="G709" s="77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2.75" customHeight="1" x14ac:dyDescent="0.2">
      <c r="A710" s="74"/>
      <c r="B710" s="74"/>
      <c r="C710" s="74"/>
      <c r="D710" s="74"/>
      <c r="E710" s="74"/>
      <c r="F710" s="74"/>
      <c r="G710" s="77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2.75" customHeight="1" x14ac:dyDescent="0.2">
      <c r="A711" s="74"/>
      <c r="B711" s="74"/>
      <c r="C711" s="74"/>
      <c r="D711" s="74"/>
      <c r="E711" s="74"/>
      <c r="F711" s="74"/>
      <c r="G711" s="77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2.75" customHeight="1" x14ac:dyDescent="0.2">
      <c r="A712" s="74"/>
      <c r="B712" s="74"/>
      <c r="C712" s="74"/>
      <c r="D712" s="74"/>
      <c r="E712" s="74"/>
      <c r="F712" s="74"/>
      <c r="G712" s="77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2.75" customHeight="1" x14ac:dyDescent="0.2">
      <c r="A713" s="74"/>
      <c r="B713" s="74"/>
      <c r="C713" s="74"/>
      <c r="D713" s="74"/>
      <c r="E713" s="74"/>
      <c r="F713" s="74"/>
      <c r="G713" s="77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2.75" customHeight="1" x14ac:dyDescent="0.2">
      <c r="A714" s="74"/>
      <c r="B714" s="74"/>
      <c r="C714" s="74"/>
      <c r="D714" s="74"/>
      <c r="E714" s="74"/>
      <c r="F714" s="74"/>
      <c r="G714" s="77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2.75" customHeight="1" x14ac:dyDescent="0.2">
      <c r="A715" s="74"/>
      <c r="B715" s="74"/>
      <c r="C715" s="74"/>
      <c r="D715" s="74"/>
      <c r="E715" s="74"/>
      <c r="F715" s="74"/>
      <c r="G715" s="77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2.75" customHeight="1" x14ac:dyDescent="0.2">
      <c r="A716" s="74"/>
      <c r="B716" s="74"/>
      <c r="C716" s="74"/>
      <c r="D716" s="74"/>
      <c r="E716" s="74"/>
      <c r="F716" s="74"/>
      <c r="G716" s="77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2.75" customHeight="1" x14ac:dyDescent="0.2">
      <c r="A717" s="74"/>
      <c r="B717" s="74"/>
      <c r="C717" s="74"/>
      <c r="D717" s="74"/>
      <c r="E717" s="74"/>
      <c r="F717" s="74"/>
      <c r="G717" s="77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2.75" customHeight="1" x14ac:dyDescent="0.2">
      <c r="A718" s="74"/>
      <c r="B718" s="74"/>
      <c r="C718" s="74"/>
      <c r="D718" s="74"/>
      <c r="E718" s="74"/>
      <c r="F718" s="74"/>
      <c r="G718" s="77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2.75" customHeight="1" x14ac:dyDescent="0.2">
      <c r="A719" s="74"/>
      <c r="B719" s="74"/>
      <c r="C719" s="74"/>
      <c r="D719" s="74"/>
      <c r="E719" s="74"/>
      <c r="F719" s="74"/>
      <c r="G719" s="77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2.75" customHeight="1" x14ac:dyDescent="0.2">
      <c r="A720" s="74"/>
      <c r="B720" s="74"/>
      <c r="C720" s="74"/>
      <c r="D720" s="74"/>
      <c r="E720" s="74"/>
      <c r="F720" s="74"/>
      <c r="G720" s="77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2.75" customHeight="1" x14ac:dyDescent="0.2">
      <c r="A721" s="74"/>
      <c r="B721" s="74"/>
      <c r="C721" s="74"/>
      <c r="D721" s="74"/>
      <c r="E721" s="74"/>
      <c r="F721" s="74"/>
      <c r="G721" s="77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2.75" customHeight="1" x14ac:dyDescent="0.2">
      <c r="A722" s="74"/>
      <c r="B722" s="74"/>
      <c r="C722" s="74"/>
      <c r="D722" s="74"/>
      <c r="E722" s="74"/>
      <c r="F722" s="74"/>
      <c r="G722" s="77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2.75" customHeight="1" x14ac:dyDescent="0.2">
      <c r="A723" s="74"/>
      <c r="B723" s="74"/>
      <c r="C723" s="74"/>
      <c r="D723" s="74"/>
      <c r="E723" s="74"/>
      <c r="F723" s="74"/>
      <c r="G723" s="77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2.75" customHeight="1" x14ac:dyDescent="0.2">
      <c r="A724" s="74"/>
      <c r="B724" s="74"/>
      <c r="C724" s="74"/>
      <c r="D724" s="74"/>
      <c r="E724" s="74"/>
      <c r="F724" s="74"/>
      <c r="G724" s="77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2.75" customHeight="1" x14ac:dyDescent="0.2">
      <c r="A725" s="74"/>
      <c r="B725" s="74"/>
      <c r="C725" s="74"/>
      <c r="D725" s="74"/>
      <c r="E725" s="74"/>
      <c r="F725" s="74"/>
      <c r="G725" s="77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2.75" customHeight="1" x14ac:dyDescent="0.2">
      <c r="A726" s="74"/>
      <c r="B726" s="74"/>
      <c r="C726" s="74"/>
      <c r="D726" s="74"/>
      <c r="E726" s="74"/>
      <c r="F726" s="74"/>
      <c r="G726" s="77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2.75" customHeight="1" x14ac:dyDescent="0.2">
      <c r="A727" s="74"/>
      <c r="B727" s="74"/>
      <c r="C727" s="74"/>
      <c r="D727" s="74"/>
      <c r="E727" s="74"/>
      <c r="F727" s="74"/>
      <c r="G727" s="77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2.75" customHeight="1" x14ac:dyDescent="0.2">
      <c r="A728" s="74"/>
      <c r="B728" s="74"/>
      <c r="C728" s="74"/>
      <c r="D728" s="74"/>
      <c r="E728" s="74"/>
      <c r="F728" s="74"/>
      <c r="G728" s="77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2.75" customHeight="1" x14ac:dyDescent="0.2">
      <c r="A729" s="74"/>
      <c r="B729" s="74"/>
      <c r="C729" s="74"/>
      <c r="D729" s="74"/>
      <c r="E729" s="74"/>
      <c r="F729" s="74"/>
      <c r="G729" s="77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2.75" customHeight="1" x14ac:dyDescent="0.2">
      <c r="A730" s="74"/>
      <c r="B730" s="74"/>
      <c r="C730" s="74"/>
      <c r="D730" s="74"/>
      <c r="E730" s="74"/>
      <c r="F730" s="74"/>
      <c r="G730" s="77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2.75" customHeight="1" x14ac:dyDescent="0.2">
      <c r="A731" s="74"/>
      <c r="B731" s="74"/>
      <c r="C731" s="74"/>
      <c r="D731" s="74"/>
      <c r="E731" s="74"/>
      <c r="F731" s="74"/>
      <c r="G731" s="77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2.75" customHeight="1" x14ac:dyDescent="0.2">
      <c r="A732" s="74"/>
      <c r="B732" s="74"/>
      <c r="C732" s="74"/>
      <c r="D732" s="74"/>
      <c r="E732" s="74"/>
      <c r="F732" s="74"/>
      <c r="G732" s="77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2.75" customHeight="1" x14ac:dyDescent="0.2">
      <c r="A733" s="74"/>
      <c r="B733" s="74"/>
      <c r="C733" s="74"/>
      <c r="D733" s="74"/>
      <c r="E733" s="74"/>
      <c r="F733" s="74"/>
      <c r="G733" s="77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2.75" customHeight="1" x14ac:dyDescent="0.2">
      <c r="A734" s="74"/>
      <c r="B734" s="74"/>
      <c r="C734" s="74"/>
      <c r="D734" s="74"/>
      <c r="E734" s="74"/>
      <c r="F734" s="74"/>
      <c r="G734" s="77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2.75" customHeight="1" x14ac:dyDescent="0.2">
      <c r="A735" s="74"/>
      <c r="B735" s="74"/>
      <c r="C735" s="74"/>
      <c r="D735" s="74"/>
      <c r="E735" s="74"/>
      <c r="F735" s="74"/>
      <c r="G735" s="77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2.75" customHeight="1" x14ac:dyDescent="0.2">
      <c r="A736" s="74"/>
      <c r="B736" s="74"/>
      <c r="C736" s="74"/>
      <c r="D736" s="74"/>
      <c r="E736" s="74"/>
      <c r="F736" s="74"/>
      <c r="G736" s="77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2.75" customHeight="1" x14ac:dyDescent="0.2">
      <c r="A737" s="74"/>
      <c r="B737" s="74"/>
      <c r="C737" s="74"/>
      <c r="D737" s="74"/>
      <c r="E737" s="74"/>
      <c r="F737" s="74"/>
      <c r="G737" s="77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2.75" customHeight="1" x14ac:dyDescent="0.2">
      <c r="A738" s="74"/>
      <c r="B738" s="74"/>
      <c r="C738" s="74"/>
      <c r="D738" s="74"/>
      <c r="E738" s="74"/>
      <c r="F738" s="74"/>
      <c r="G738" s="77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2.75" customHeight="1" x14ac:dyDescent="0.2">
      <c r="A739" s="74"/>
      <c r="B739" s="74"/>
      <c r="C739" s="74"/>
      <c r="D739" s="74"/>
      <c r="E739" s="74"/>
      <c r="F739" s="74"/>
      <c r="G739" s="77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2.75" customHeight="1" x14ac:dyDescent="0.2">
      <c r="A740" s="74"/>
      <c r="B740" s="74"/>
      <c r="C740" s="74"/>
      <c r="D740" s="74"/>
      <c r="E740" s="74"/>
      <c r="F740" s="74"/>
      <c r="G740" s="77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2.75" customHeight="1" x14ac:dyDescent="0.2">
      <c r="A741" s="74"/>
      <c r="B741" s="74"/>
      <c r="C741" s="74"/>
      <c r="D741" s="74"/>
      <c r="E741" s="74"/>
      <c r="F741" s="74"/>
      <c r="G741" s="77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2.75" customHeight="1" x14ac:dyDescent="0.2">
      <c r="A742" s="74"/>
      <c r="B742" s="74"/>
      <c r="C742" s="74"/>
      <c r="D742" s="74"/>
      <c r="E742" s="74"/>
      <c r="F742" s="74"/>
      <c r="G742" s="77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2.75" customHeight="1" x14ac:dyDescent="0.2">
      <c r="A743" s="74"/>
      <c r="B743" s="74"/>
      <c r="C743" s="74"/>
      <c r="D743" s="74"/>
      <c r="E743" s="74"/>
      <c r="F743" s="74"/>
      <c r="G743" s="77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2.75" customHeight="1" x14ac:dyDescent="0.2">
      <c r="A744" s="74"/>
      <c r="B744" s="74"/>
      <c r="C744" s="74"/>
      <c r="D744" s="74"/>
      <c r="E744" s="74"/>
      <c r="F744" s="74"/>
      <c r="G744" s="77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2.75" customHeight="1" x14ac:dyDescent="0.2">
      <c r="A745" s="74"/>
      <c r="B745" s="74"/>
      <c r="C745" s="74"/>
      <c r="D745" s="74"/>
      <c r="E745" s="74"/>
      <c r="F745" s="74"/>
      <c r="G745" s="77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2.75" customHeight="1" x14ac:dyDescent="0.2">
      <c r="A746" s="74"/>
      <c r="B746" s="74"/>
      <c r="C746" s="74"/>
      <c r="D746" s="74"/>
      <c r="E746" s="74"/>
      <c r="F746" s="74"/>
      <c r="G746" s="77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2.75" customHeight="1" x14ac:dyDescent="0.2">
      <c r="A747" s="74"/>
      <c r="B747" s="74"/>
      <c r="C747" s="74"/>
      <c r="D747" s="74"/>
      <c r="E747" s="74"/>
      <c r="F747" s="74"/>
      <c r="G747" s="77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2.75" customHeight="1" x14ac:dyDescent="0.2">
      <c r="A748" s="74"/>
      <c r="B748" s="74"/>
      <c r="C748" s="74"/>
      <c r="D748" s="74"/>
      <c r="E748" s="74"/>
      <c r="F748" s="74"/>
      <c r="G748" s="77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2.75" customHeight="1" x14ac:dyDescent="0.2">
      <c r="A749" s="74"/>
      <c r="B749" s="74"/>
      <c r="C749" s="74"/>
      <c r="D749" s="74"/>
      <c r="E749" s="74"/>
      <c r="F749" s="74"/>
      <c r="G749" s="77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2.75" customHeight="1" x14ac:dyDescent="0.2">
      <c r="A750" s="74"/>
      <c r="B750" s="74"/>
      <c r="C750" s="74"/>
      <c r="D750" s="74"/>
      <c r="E750" s="74"/>
      <c r="F750" s="74"/>
      <c r="G750" s="77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2.75" customHeight="1" x14ac:dyDescent="0.2">
      <c r="A751" s="74"/>
      <c r="B751" s="74"/>
      <c r="C751" s="74"/>
      <c r="D751" s="74"/>
      <c r="E751" s="74"/>
      <c r="F751" s="74"/>
      <c r="G751" s="77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2.75" customHeight="1" x14ac:dyDescent="0.2">
      <c r="A752" s="74"/>
      <c r="B752" s="74"/>
      <c r="C752" s="74"/>
      <c r="D752" s="74"/>
      <c r="E752" s="74"/>
      <c r="F752" s="74"/>
      <c r="G752" s="77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2.75" customHeight="1" x14ac:dyDescent="0.2">
      <c r="A753" s="74"/>
      <c r="B753" s="74"/>
      <c r="C753" s="74"/>
      <c r="D753" s="74"/>
      <c r="E753" s="74"/>
      <c r="F753" s="74"/>
      <c r="G753" s="77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2.75" customHeight="1" x14ac:dyDescent="0.2">
      <c r="A754" s="74"/>
      <c r="B754" s="74"/>
      <c r="C754" s="74"/>
      <c r="D754" s="74"/>
      <c r="E754" s="74"/>
      <c r="F754" s="74"/>
      <c r="G754" s="77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2.75" customHeight="1" x14ac:dyDescent="0.2">
      <c r="A755" s="74"/>
      <c r="B755" s="74"/>
      <c r="C755" s="74"/>
      <c r="D755" s="74"/>
      <c r="E755" s="74"/>
      <c r="F755" s="74"/>
      <c r="G755" s="77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2.75" customHeight="1" x14ac:dyDescent="0.2">
      <c r="A756" s="74"/>
      <c r="B756" s="74"/>
      <c r="C756" s="74"/>
      <c r="D756" s="74"/>
      <c r="E756" s="74"/>
      <c r="F756" s="74"/>
      <c r="G756" s="77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2.75" customHeight="1" x14ac:dyDescent="0.2">
      <c r="A757" s="74"/>
      <c r="B757" s="74"/>
      <c r="C757" s="74"/>
      <c r="D757" s="74"/>
      <c r="E757" s="74"/>
      <c r="F757" s="74"/>
      <c r="G757" s="77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2.75" customHeight="1" x14ac:dyDescent="0.2">
      <c r="A758" s="74"/>
      <c r="B758" s="74"/>
      <c r="C758" s="74"/>
      <c r="D758" s="74"/>
      <c r="E758" s="74"/>
      <c r="F758" s="74"/>
      <c r="G758" s="77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2.75" customHeight="1" x14ac:dyDescent="0.2">
      <c r="A759" s="74"/>
      <c r="B759" s="74"/>
      <c r="C759" s="74"/>
      <c r="D759" s="74"/>
      <c r="E759" s="74"/>
      <c r="F759" s="74"/>
      <c r="G759" s="77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2.75" customHeight="1" x14ac:dyDescent="0.2">
      <c r="A760" s="74"/>
      <c r="B760" s="74"/>
      <c r="C760" s="74"/>
      <c r="D760" s="74"/>
      <c r="E760" s="74"/>
      <c r="F760" s="74"/>
      <c r="G760" s="77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2.75" customHeight="1" x14ac:dyDescent="0.2">
      <c r="A761" s="74"/>
      <c r="B761" s="74"/>
      <c r="C761" s="74"/>
      <c r="D761" s="74"/>
      <c r="E761" s="74"/>
      <c r="F761" s="74"/>
      <c r="G761" s="77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2.75" customHeight="1" x14ac:dyDescent="0.2">
      <c r="A762" s="74"/>
      <c r="B762" s="74"/>
      <c r="C762" s="74"/>
      <c r="D762" s="74"/>
      <c r="E762" s="74"/>
      <c r="F762" s="74"/>
      <c r="G762" s="77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2.75" customHeight="1" x14ac:dyDescent="0.2">
      <c r="A763" s="74"/>
      <c r="B763" s="74"/>
      <c r="C763" s="74"/>
      <c r="D763" s="74"/>
      <c r="E763" s="74"/>
      <c r="F763" s="74"/>
      <c r="G763" s="77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2.75" customHeight="1" x14ac:dyDescent="0.2">
      <c r="A764" s="74"/>
      <c r="B764" s="74"/>
      <c r="C764" s="74"/>
      <c r="D764" s="74"/>
      <c r="E764" s="74"/>
      <c r="F764" s="74"/>
      <c r="G764" s="77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2.75" customHeight="1" x14ac:dyDescent="0.2">
      <c r="A765" s="74"/>
      <c r="B765" s="74"/>
      <c r="C765" s="74"/>
      <c r="D765" s="74"/>
      <c r="E765" s="74"/>
      <c r="F765" s="74"/>
      <c r="G765" s="77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2.75" customHeight="1" x14ac:dyDescent="0.2">
      <c r="A766" s="74"/>
      <c r="B766" s="74"/>
      <c r="C766" s="74"/>
      <c r="D766" s="74"/>
      <c r="E766" s="74"/>
      <c r="F766" s="74"/>
      <c r="G766" s="77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2.75" customHeight="1" x14ac:dyDescent="0.2">
      <c r="A767" s="74"/>
      <c r="B767" s="74"/>
      <c r="C767" s="74"/>
      <c r="D767" s="74"/>
      <c r="E767" s="74"/>
      <c r="F767" s="74"/>
      <c r="G767" s="77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2.75" customHeight="1" x14ac:dyDescent="0.2">
      <c r="A768" s="74"/>
      <c r="B768" s="74"/>
      <c r="C768" s="74"/>
      <c r="D768" s="74"/>
      <c r="E768" s="74"/>
      <c r="F768" s="74"/>
      <c r="G768" s="77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2.75" customHeight="1" x14ac:dyDescent="0.2">
      <c r="A769" s="74"/>
      <c r="B769" s="74"/>
      <c r="C769" s="74"/>
      <c r="D769" s="74"/>
      <c r="E769" s="74"/>
      <c r="F769" s="74"/>
      <c r="G769" s="77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2.75" customHeight="1" x14ac:dyDescent="0.2">
      <c r="A770" s="74"/>
      <c r="B770" s="74"/>
      <c r="C770" s="74"/>
      <c r="D770" s="74"/>
      <c r="E770" s="74"/>
      <c r="F770" s="74"/>
      <c r="G770" s="77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2.75" customHeight="1" x14ac:dyDescent="0.2">
      <c r="A771" s="74"/>
      <c r="B771" s="74"/>
      <c r="C771" s="74"/>
      <c r="D771" s="74"/>
      <c r="E771" s="74"/>
      <c r="F771" s="74"/>
      <c r="G771" s="77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2.75" customHeight="1" x14ac:dyDescent="0.2">
      <c r="A772" s="74"/>
      <c r="B772" s="74"/>
      <c r="C772" s="74"/>
      <c r="D772" s="74"/>
      <c r="E772" s="74"/>
      <c r="F772" s="74"/>
      <c r="G772" s="77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2.75" customHeight="1" x14ac:dyDescent="0.2">
      <c r="A773" s="74"/>
      <c r="B773" s="74"/>
      <c r="C773" s="74"/>
      <c r="D773" s="74"/>
      <c r="E773" s="74"/>
      <c r="F773" s="74"/>
      <c r="G773" s="77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2.75" customHeight="1" x14ac:dyDescent="0.2">
      <c r="A774" s="74"/>
      <c r="B774" s="74"/>
      <c r="C774" s="74"/>
      <c r="D774" s="74"/>
      <c r="E774" s="74"/>
      <c r="F774" s="74"/>
      <c r="G774" s="77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2.75" customHeight="1" x14ac:dyDescent="0.2">
      <c r="A775" s="74"/>
      <c r="B775" s="74"/>
      <c r="C775" s="74"/>
      <c r="D775" s="74"/>
      <c r="E775" s="74"/>
      <c r="F775" s="74"/>
      <c r="G775" s="77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2.75" customHeight="1" x14ac:dyDescent="0.2">
      <c r="A776" s="74"/>
      <c r="B776" s="74"/>
      <c r="C776" s="74"/>
      <c r="D776" s="74"/>
      <c r="E776" s="74"/>
      <c r="F776" s="74"/>
      <c r="G776" s="77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2.75" customHeight="1" x14ac:dyDescent="0.2">
      <c r="A777" s="74"/>
      <c r="B777" s="74"/>
      <c r="C777" s="74"/>
      <c r="D777" s="74"/>
      <c r="E777" s="74"/>
      <c r="F777" s="74"/>
      <c r="G777" s="77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2.75" customHeight="1" x14ac:dyDescent="0.2">
      <c r="A778" s="74"/>
      <c r="B778" s="74"/>
      <c r="C778" s="74"/>
      <c r="D778" s="74"/>
      <c r="E778" s="74"/>
      <c r="F778" s="74"/>
      <c r="G778" s="77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2.75" customHeight="1" x14ac:dyDescent="0.2">
      <c r="A779" s="74"/>
      <c r="B779" s="74"/>
      <c r="C779" s="74"/>
      <c r="D779" s="74"/>
      <c r="E779" s="74"/>
      <c r="F779" s="74"/>
      <c r="G779" s="77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2.75" customHeight="1" x14ac:dyDescent="0.2">
      <c r="A780" s="74"/>
      <c r="B780" s="74"/>
      <c r="C780" s="74"/>
      <c r="D780" s="74"/>
      <c r="E780" s="74"/>
      <c r="F780" s="74"/>
      <c r="G780" s="77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2.75" customHeight="1" x14ac:dyDescent="0.2">
      <c r="A781" s="74"/>
      <c r="B781" s="74"/>
      <c r="C781" s="74"/>
      <c r="D781" s="74"/>
      <c r="E781" s="74"/>
      <c r="F781" s="74"/>
      <c r="G781" s="77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2.75" customHeight="1" x14ac:dyDescent="0.2">
      <c r="A782" s="74"/>
      <c r="B782" s="74"/>
      <c r="C782" s="74"/>
      <c r="D782" s="74"/>
      <c r="E782" s="74"/>
      <c r="F782" s="74"/>
      <c r="G782" s="77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2.75" customHeight="1" x14ac:dyDescent="0.2">
      <c r="A783" s="74"/>
      <c r="B783" s="74"/>
      <c r="C783" s="74"/>
      <c r="D783" s="74"/>
      <c r="E783" s="74"/>
      <c r="F783" s="74"/>
      <c r="G783" s="77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2.75" customHeight="1" x14ac:dyDescent="0.2">
      <c r="A784" s="74"/>
      <c r="B784" s="74"/>
      <c r="C784" s="74"/>
      <c r="D784" s="74"/>
      <c r="E784" s="74"/>
      <c r="F784" s="74"/>
      <c r="G784" s="77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2.75" customHeight="1" x14ac:dyDescent="0.2">
      <c r="A785" s="74"/>
      <c r="B785" s="74"/>
      <c r="C785" s="74"/>
      <c r="D785" s="74"/>
      <c r="E785" s="74"/>
      <c r="F785" s="74"/>
      <c r="G785" s="77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2.75" customHeight="1" x14ac:dyDescent="0.2">
      <c r="A786" s="74"/>
      <c r="B786" s="74"/>
      <c r="C786" s="74"/>
      <c r="D786" s="74"/>
      <c r="E786" s="74"/>
      <c r="F786" s="74"/>
      <c r="G786" s="77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2.75" customHeight="1" x14ac:dyDescent="0.2">
      <c r="A787" s="74"/>
      <c r="B787" s="74"/>
      <c r="C787" s="74"/>
      <c r="D787" s="74"/>
      <c r="E787" s="74"/>
      <c r="F787" s="74"/>
      <c r="G787" s="77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2.75" customHeight="1" x14ac:dyDescent="0.2">
      <c r="A788" s="74"/>
      <c r="B788" s="74"/>
      <c r="C788" s="74"/>
      <c r="D788" s="74"/>
      <c r="E788" s="74"/>
      <c r="F788" s="74"/>
      <c r="G788" s="77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2.75" customHeight="1" x14ac:dyDescent="0.2">
      <c r="A789" s="74"/>
      <c r="B789" s="74"/>
      <c r="C789" s="74"/>
      <c r="D789" s="74"/>
      <c r="E789" s="74"/>
      <c r="F789" s="74"/>
      <c r="G789" s="77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2.75" customHeight="1" x14ac:dyDescent="0.2">
      <c r="A790" s="74"/>
      <c r="B790" s="74"/>
      <c r="C790" s="74"/>
      <c r="D790" s="74"/>
      <c r="E790" s="74"/>
      <c r="F790" s="74"/>
      <c r="G790" s="77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2.75" customHeight="1" x14ac:dyDescent="0.2">
      <c r="A791" s="74"/>
      <c r="B791" s="74"/>
      <c r="C791" s="74"/>
      <c r="D791" s="74"/>
      <c r="E791" s="74"/>
      <c r="F791" s="74"/>
      <c r="G791" s="77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2.75" customHeight="1" x14ac:dyDescent="0.2">
      <c r="A792" s="74"/>
      <c r="B792" s="74"/>
      <c r="C792" s="74"/>
      <c r="D792" s="74"/>
      <c r="E792" s="74"/>
      <c r="F792" s="74"/>
      <c r="G792" s="77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2.75" customHeight="1" x14ac:dyDescent="0.2">
      <c r="A793" s="74"/>
      <c r="B793" s="74"/>
      <c r="C793" s="74"/>
      <c r="D793" s="74"/>
      <c r="E793" s="74"/>
      <c r="F793" s="74"/>
      <c r="G793" s="77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2.75" customHeight="1" x14ac:dyDescent="0.2">
      <c r="A794" s="74"/>
      <c r="B794" s="74"/>
      <c r="C794" s="74"/>
      <c r="D794" s="74"/>
      <c r="E794" s="74"/>
      <c r="F794" s="74"/>
      <c r="G794" s="77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2.75" customHeight="1" x14ac:dyDescent="0.2">
      <c r="A795" s="74"/>
      <c r="B795" s="74"/>
      <c r="C795" s="74"/>
      <c r="D795" s="74"/>
      <c r="E795" s="74"/>
      <c r="F795" s="74"/>
      <c r="G795" s="77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2.75" customHeight="1" x14ac:dyDescent="0.2">
      <c r="A796" s="74"/>
      <c r="B796" s="74"/>
      <c r="C796" s="74"/>
      <c r="D796" s="74"/>
      <c r="E796" s="74"/>
      <c r="F796" s="74"/>
      <c r="G796" s="77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2.75" customHeight="1" x14ac:dyDescent="0.2">
      <c r="A797" s="74"/>
      <c r="B797" s="74"/>
      <c r="C797" s="74"/>
      <c r="D797" s="74"/>
      <c r="E797" s="74"/>
      <c r="F797" s="74"/>
      <c r="G797" s="77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2.75" customHeight="1" x14ac:dyDescent="0.2">
      <c r="A798" s="74"/>
      <c r="B798" s="74"/>
      <c r="C798" s="74"/>
      <c r="D798" s="74"/>
      <c r="E798" s="74"/>
      <c r="F798" s="74"/>
      <c r="G798" s="77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2.75" customHeight="1" x14ac:dyDescent="0.2">
      <c r="A799" s="74"/>
      <c r="B799" s="74"/>
      <c r="C799" s="74"/>
      <c r="D799" s="74"/>
      <c r="E799" s="74"/>
      <c r="F799" s="74"/>
      <c r="G799" s="77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2.75" customHeight="1" x14ac:dyDescent="0.2">
      <c r="A800" s="74"/>
      <c r="B800" s="74"/>
      <c r="C800" s="74"/>
      <c r="D800" s="74"/>
      <c r="E800" s="74"/>
      <c r="F800" s="74"/>
      <c r="G800" s="77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2.75" customHeight="1" x14ac:dyDescent="0.2">
      <c r="A801" s="74"/>
      <c r="B801" s="74"/>
      <c r="C801" s="74"/>
      <c r="D801" s="74"/>
      <c r="E801" s="74"/>
      <c r="F801" s="74"/>
      <c r="G801" s="77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2.75" customHeight="1" x14ac:dyDescent="0.2">
      <c r="A802" s="74"/>
      <c r="B802" s="74"/>
      <c r="C802" s="74"/>
      <c r="D802" s="74"/>
      <c r="E802" s="74"/>
      <c r="F802" s="74"/>
      <c r="G802" s="77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2.75" customHeight="1" x14ac:dyDescent="0.2">
      <c r="A803" s="74"/>
      <c r="B803" s="74"/>
      <c r="C803" s="74"/>
      <c r="D803" s="74"/>
      <c r="E803" s="74"/>
      <c r="F803" s="74"/>
      <c r="G803" s="77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2.75" customHeight="1" x14ac:dyDescent="0.2">
      <c r="A804" s="74"/>
      <c r="B804" s="74"/>
      <c r="C804" s="74"/>
      <c r="D804" s="74"/>
      <c r="E804" s="74"/>
      <c r="F804" s="74"/>
      <c r="G804" s="77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2.75" customHeight="1" x14ac:dyDescent="0.2">
      <c r="A805" s="74"/>
      <c r="B805" s="74"/>
      <c r="C805" s="74"/>
      <c r="D805" s="74"/>
      <c r="E805" s="74"/>
      <c r="F805" s="74"/>
      <c r="G805" s="77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2.75" customHeight="1" x14ac:dyDescent="0.2">
      <c r="A806" s="74"/>
      <c r="B806" s="74"/>
      <c r="C806" s="74"/>
      <c r="D806" s="74"/>
      <c r="E806" s="74"/>
      <c r="F806" s="74"/>
      <c r="G806" s="77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2.75" customHeight="1" x14ac:dyDescent="0.2">
      <c r="A807" s="74"/>
      <c r="B807" s="74"/>
      <c r="C807" s="74"/>
      <c r="D807" s="74"/>
      <c r="E807" s="74"/>
      <c r="F807" s="74"/>
      <c r="G807" s="77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2.75" customHeight="1" x14ac:dyDescent="0.2">
      <c r="A808" s="74"/>
      <c r="B808" s="74"/>
      <c r="C808" s="74"/>
      <c r="D808" s="74"/>
      <c r="E808" s="74"/>
      <c r="F808" s="74"/>
      <c r="G808" s="77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2.75" customHeight="1" x14ac:dyDescent="0.2">
      <c r="A809" s="74"/>
      <c r="B809" s="74"/>
      <c r="C809" s="74"/>
      <c r="D809" s="74"/>
      <c r="E809" s="74"/>
      <c r="F809" s="74"/>
      <c r="G809" s="77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2.75" customHeight="1" x14ac:dyDescent="0.2">
      <c r="A810" s="74"/>
      <c r="B810" s="74"/>
      <c r="C810" s="74"/>
      <c r="D810" s="74"/>
      <c r="E810" s="74"/>
      <c r="F810" s="74"/>
      <c r="G810" s="77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2.75" customHeight="1" x14ac:dyDescent="0.2">
      <c r="A811" s="74"/>
      <c r="B811" s="74"/>
      <c r="C811" s="74"/>
      <c r="D811" s="74"/>
      <c r="E811" s="74"/>
      <c r="F811" s="74"/>
      <c r="G811" s="77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2.75" customHeight="1" x14ac:dyDescent="0.2">
      <c r="A812" s="74"/>
      <c r="B812" s="74"/>
      <c r="C812" s="74"/>
      <c r="D812" s="74"/>
      <c r="E812" s="74"/>
      <c r="F812" s="74"/>
      <c r="G812" s="77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2.75" customHeight="1" x14ac:dyDescent="0.2">
      <c r="A813" s="74"/>
      <c r="B813" s="74"/>
      <c r="C813" s="74"/>
      <c r="D813" s="74"/>
      <c r="E813" s="74"/>
      <c r="F813" s="74"/>
      <c r="G813" s="77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2.75" customHeight="1" x14ac:dyDescent="0.2">
      <c r="A814" s="74"/>
      <c r="B814" s="74"/>
      <c r="C814" s="74"/>
      <c r="D814" s="74"/>
      <c r="E814" s="74"/>
      <c r="F814" s="74"/>
      <c r="G814" s="77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2.75" customHeight="1" x14ac:dyDescent="0.2">
      <c r="A815" s="74"/>
      <c r="B815" s="74"/>
      <c r="C815" s="74"/>
      <c r="D815" s="74"/>
      <c r="E815" s="74"/>
      <c r="F815" s="74"/>
      <c r="G815" s="77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2.75" customHeight="1" x14ac:dyDescent="0.2">
      <c r="A816" s="74"/>
      <c r="B816" s="74"/>
      <c r="C816" s="74"/>
      <c r="D816" s="74"/>
      <c r="E816" s="74"/>
      <c r="F816" s="74"/>
      <c r="G816" s="77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2.75" customHeight="1" x14ac:dyDescent="0.2">
      <c r="A817" s="74"/>
      <c r="B817" s="74"/>
      <c r="C817" s="74"/>
      <c r="D817" s="74"/>
      <c r="E817" s="74"/>
      <c r="F817" s="74"/>
      <c r="G817" s="77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2.75" customHeight="1" x14ac:dyDescent="0.2">
      <c r="A818" s="74"/>
      <c r="B818" s="74"/>
      <c r="C818" s="74"/>
      <c r="D818" s="74"/>
      <c r="E818" s="74"/>
      <c r="F818" s="74"/>
      <c r="G818" s="77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2.75" customHeight="1" x14ac:dyDescent="0.2">
      <c r="A819" s="74"/>
      <c r="B819" s="74"/>
      <c r="C819" s="74"/>
      <c r="D819" s="74"/>
      <c r="E819" s="74"/>
      <c r="F819" s="74"/>
      <c r="G819" s="77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2.75" customHeight="1" x14ac:dyDescent="0.2">
      <c r="A820" s="74"/>
      <c r="B820" s="74"/>
      <c r="C820" s="74"/>
      <c r="D820" s="74"/>
      <c r="E820" s="74"/>
      <c r="F820" s="74"/>
      <c r="G820" s="77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2.75" customHeight="1" x14ac:dyDescent="0.2">
      <c r="A821" s="74"/>
      <c r="B821" s="74"/>
      <c r="C821" s="74"/>
      <c r="D821" s="74"/>
      <c r="E821" s="74"/>
      <c r="F821" s="74"/>
      <c r="G821" s="77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2.75" customHeight="1" x14ac:dyDescent="0.2">
      <c r="A822" s="74"/>
      <c r="B822" s="74"/>
      <c r="C822" s="74"/>
      <c r="D822" s="74"/>
      <c r="E822" s="74"/>
      <c r="F822" s="74"/>
      <c r="G822" s="77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2.75" customHeight="1" x14ac:dyDescent="0.2">
      <c r="A823" s="74"/>
      <c r="B823" s="74"/>
      <c r="C823" s="74"/>
      <c r="D823" s="74"/>
      <c r="E823" s="74"/>
      <c r="F823" s="74"/>
      <c r="G823" s="77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2.75" customHeight="1" x14ac:dyDescent="0.2">
      <c r="A824" s="74"/>
      <c r="B824" s="74"/>
      <c r="C824" s="74"/>
      <c r="D824" s="74"/>
      <c r="E824" s="74"/>
      <c r="F824" s="74"/>
      <c r="G824" s="77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2.75" customHeight="1" x14ac:dyDescent="0.2">
      <c r="A825" s="74"/>
      <c r="B825" s="74"/>
      <c r="C825" s="74"/>
      <c r="D825" s="74"/>
      <c r="E825" s="74"/>
      <c r="F825" s="74"/>
      <c r="G825" s="77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2.75" customHeight="1" x14ac:dyDescent="0.2">
      <c r="A826" s="74"/>
      <c r="B826" s="74"/>
      <c r="C826" s="74"/>
      <c r="D826" s="74"/>
      <c r="E826" s="74"/>
      <c r="F826" s="74"/>
      <c r="G826" s="77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2.75" customHeight="1" x14ac:dyDescent="0.2">
      <c r="A827" s="74"/>
      <c r="B827" s="74"/>
      <c r="C827" s="74"/>
      <c r="D827" s="74"/>
      <c r="E827" s="74"/>
      <c r="F827" s="74"/>
      <c r="G827" s="77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2.75" customHeight="1" x14ac:dyDescent="0.2">
      <c r="A828" s="74"/>
      <c r="B828" s="74"/>
      <c r="C828" s="74"/>
      <c r="D828" s="74"/>
      <c r="E828" s="74"/>
      <c r="F828" s="74"/>
      <c r="G828" s="77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2.75" customHeight="1" x14ac:dyDescent="0.2">
      <c r="A829" s="74"/>
      <c r="B829" s="74"/>
      <c r="C829" s="74"/>
      <c r="D829" s="74"/>
      <c r="E829" s="74"/>
      <c r="F829" s="74"/>
      <c r="G829" s="77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2.75" customHeight="1" x14ac:dyDescent="0.2">
      <c r="A830" s="74"/>
      <c r="B830" s="74"/>
      <c r="C830" s="74"/>
      <c r="D830" s="74"/>
      <c r="E830" s="74"/>
      <c r="F830" s="74"/>
      <c r="G830" s="77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2.75" customHeight="1" x14ac:dyDescent="0.2">
      <c r="A831" s="74"/>
      <c r="B831" s="74"/>
      <c r="C831" s="74"/>
      <c r="D831" s="74"/>
      <c r="E831" s="74"/>
      <c r="F831" s="74"/>
      <c r="G831" s="77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2.75" customHeight="1" x14ac:dyDescent="0.2">
      <c r="A832" s="74"/>
      <c r="B832" s="74"/>
      <c r="C832" s="74"/>
      <c r="D832" s="74"/>
      <c r="E832" s="74"/>
      <c r="F832" s="74"/>
      <c r="G832" s="77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2.75" customHeight="1" x14ac:dyDescent="0.2">
      <c r="A833" s="74"/>
      <c r="B833" s="74"/>
      <c r="C833" s="74"/>
      <c r="D833" s="74"/>
      <c r="E833" s="74"/>
      <c r="F833" s="74"/>
      <c r="G833" s="77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2.75" customHeight="1" x14ac:dyDescent="0.2">
      <c r="A834" s="74"/>
      <c r="B834" s="74"/>
      <c r="C834" s="74"/>
      <c r="D834" s="74"/>
      <c r="E834" s="74"/>
      <c r="F834" s="74"/>
      <c r="G834" s="77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2.75" customHeight="1" x14ac:dyDescent="0.2">
      <c r="A835" s="74"/>
      <c r="B835" s="74"/>
      <c r="C835" s="74"/>
      <c r="D835" s="74"/>
      <c r="E835" s="74"/>
      <c r="F835" s="74"/>
      <c r="G835" s="77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2.75" customHeight="1" x14ac:dyDescent="0.2">
      <c r="A836" s="74"/>
      <c r="B836" s="74"/>
      <c r="C836" s="74"/>
      <c r="D836" s="74"/>
      <c r="E836" s="74"/>
      <c r="F836" s="74"/>
      <c r="G836" s="77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2.75" customHeight="1" x14ac:dyDescent="0.2">
      <c r="A837" s="74"/>
      <c r="B837" s="74"/>
      <c r="C837" s="74"/>
      <c r="D837" s="74"/>
      <c r="E837" s="74"/>
      <c r="F837" s="74"/>
      <c r="G837" s="77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2.75" customHeight="1" x14ac:dyDescent="0.2">
      <c r="A838" s="74"/>
      <c r="B838" s="74"/>
      <c r="C838" s="74"/>
      <c r="D838" s="74"/>
      <c r="E838" s="74"/>
      <c r="F838" s="74"/>
      <c r="G838" s="77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2.75" customHeight="1" x14ac:dyDescent="0.2">
      <c r="A839" s="74"/>
      <c r="B839" s="74"/>
      <c r="C839" s="74"/>
      <c r="D839" s="74"/>
      <c r="E839" s="74"/>
      <c r="F839" s="74"/>
      <c r="G839" s="77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2.75" customHeight="1" x14ac:dyDescent="0.2">
      <c r="A840" s="74"/>
      <c r="B840" s="74"/>
      <c r="C840" s="74"/>
      <c r="D840" s="74"/>
      <c r="E840" s="74"/>
      <c r="F840" s="74"/>
      <c r="G840" s="77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2.75" customHeight="1" x14ac:dyDescent="0.2">
      <c r="A841" s="74"/>
      <c r="B841" s="74"/>
      <c r="C841" s="74"/>
      <c r="D841" s="74"/>
      <c r="E841" s="74"/>
      <c r="F841" s="74"/>
      <c r="G841" s="77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2.75" customHeight="1" x14ac:dyDescent="0.2">
      <c r="A842" s="74"/>
      <c r="B842" s="74"/>
      <c r="C842" s="74"/>
      <c r="D842" s="74"/>
      <c r="E842" s="74"/>
      <c r="F842" s="74"/>
      <c r="G842" s="77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2.75" customHeight="1" x14ac:dyDescent="0.2">
      <c r="A843" s="74"/>
      <c r="B843" s="74"/>
      <c r="C843" s="74"/>
      <c r="D843" s="74"/>
      <c r="E843" s="74"/>
      <c r="F843" s="74"/>
      <c r="G843" s="77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2.75" customHeight="1" x14ac:dyDescent="0.2">
      <c r="A844" s="74"/>
      <c r="B844" s="74"/>
      <c r="C844" s="74"/>
      <c r="D844" s="74"/>
      <c r="E844" s="74"/>
      <c r="F844" s="74"/>
      <c r="G844" s="77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2.75" customHeight="1" x14ac:dyDescent="0.2">
      <c r="A845" s="74"/>
      <c r="B845" s="74"/>
      <c r="C845" s="74"/>
      <c r="D845" s="74"/>
      <c r="E845" s="74"/>
      <c r="F845" s="74"/>
      <c r="G845" s="77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2.75" customHeight="1" x14ac:dyDescent="0.2">
      <c r="A846" s="74"/>
      <c r="B846" s="74"/>
      <c r="C846" s="74"/>
      <c r="D846" s="74"/>
      <c r="E846" s="74"/>
      <c r="F846" s="74"/>
      <c r="G846" s="77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2.75" customHeight="1" x14ac:dyDescent="0.2">
      <c r="A847" s="74"/>
      <c r="B847" s="74"/>
      <c r="C847" s="74"/>
      <c r="D847" s="74"/>
      <c r="E847" s="74"/>
      <c r="F847" s="74"/>
      <c r="G847" s="77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2.75" customHeight="1" x14ac:dyDescent="0.2">
      <c r="A848" s="74"/>
      <c r="B848" s="74"/>
      <c r="C848" s="74"/>
      <c r="D848" s="74"/>
      <c r="E848" s="74"/>
      <c r="F848" s="74"/>
      <c r="G848" s="77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2.75" customHeight="1" x14ac:dyDescent="0.2">
      <c r="A849" s="74"/>
      <c r="B849" s="74"/>
      <c r="C849" s="74"/>
      <c r="D849" s="74"/>
      <c r="E849" s="74"/>
      <c r="F849" s="74"/>
      <c r="G849" s="77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2.75" customHeight="1" x14ac:dyDescent="0.2">
      <c r="A850" s="74"/>
      <c r="B850" s="74"/>
      <c r="C850" s="74"/>
      <c r="D850" s="74"/>
      <c r="E850" s="74"/>
      <c r="F850" s="74"/>
      <c r="G850" s="77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2.75" customHeight="1" x14ac:dyDescent="0.2">
      <c r="A851" s="74"/>
      <c r="B851" s="74"/>
      <c r="C851" s="74"/>
      <c r="D851" s="74"/>
      <c r="E851" s="74"/>
      <c r="F851" s="74"/>
      <c r="G851" s="77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2.75" customHeight="1" x14ac:dyDescent="0.2">
      <c r="A852" s="74"/>
      <c r="B852" s="74"/>
      <c r="C852" s="74"/>
      <c r="D852" s="74"/>
      <c r="E852" s="74"/>
      <c r="F852" s="74"/>
      <c r="G852" s="77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2.75" customHeight="1" x14ac:dyDescent="0.2">
      <c r="A853" s="74"/>
      <c r="B853" s="74"/>
      <c r="C853" s="74"/>
      <c r="D853" s="74"/>
      <c r="E853" s="74"/>
      <c r="F853" s="74"/>
      <c r="G853" s="77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2.75" customHeight="1" x14ac:dyDescent="0.2">
      <c r="A854" s="74"/>
      <c r="B854" s="74"/>
      <c r="C854" s="74"/>
      <c r="D854" s="74"/>
      <c r="E854" s="74"/>
      <c r="F854" s="74"/>
      <c r="G854" s="77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2.75" customHeight="1" x14ac:dyDescent="0.2">
      <c r="A855" s="74"/>
      <c r="B855" s="74"/>
      <c r="C855" s="74"/>
      <c r="D855" s="74"/>
      <c r="E855" s="74"/>
      <c r="F855" s="74"/>
      <c r="G855" s="77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2.75" customHeight="1" x14ac:dyDescent="0.2">
      <c r="A856" s="74"/>
      <c r="B856" s="74"/>
      <c r="C856" s="74"/>
      <c r="D856" s="74"/>
      <c r="E856" s="74"/>
      <c r="F856" s="74"/>
      <c r="G856" s="77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2.75" customHeight="1" x14ac:dyDescent="0.2">
      <c r="A857" s="74"/>
      <c r="B857" s="74"/>
      <c r="C857" s="74"/>
      <c r="D857" s="74"/>
      <c r="E857" s="74"/>
      <c r="F857" s="74"/>
      <c r="G857" s="77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2.75" customHeight="1" x14ac:dyDescent="0.2">
      <c r="A858" s="74"/>
      <c r="B858" s="74"/>
      <c r="C858" s="74"/>
      <c r="D858" s="74"/>
      <c r="E858" s="74"/>
      <c r="F858" s="74"/>
      <c r="G858" s="77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2.75" customHeight="1" x14ac:dyDescent="0.2">
      <c r="A859" s="74"/>
      <c r="B859" s="74"/>
      <c r="C859" s="74"/>
      <c r="D859" s="74"/>
      <c r="E859" s="74"/>
      <c r="F859" s="74"/>
      <c r="G859" s="77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2.75" customHeight="1" x14ac:dyDescent="0.2">
      <c r="A860" s="74"/>
      <c r="B860" s="74"/>
      <c r="C860" s="74"/>
      <c r="D860" s="74"/>
      <c r="E860" s="74"/>
      <c r="F860" s="74"/>
      <c r="G860" s="77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2.75" customHeight="1" x14ac:dyDescent="0.2">
      <c r="A861" s="74"/>
      <c r="B861" s="74"/>
      <c r="C861" s="74"/>
      <c r="D861" s="74"/>
      <c r="E861" s="74"/>
      <c r="F861" s="74"/>
      <c r="G861" s="77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2.75" customHeight="1" x14ac:dyDescent="0.2">
      <c r="A862" s="74"/>
      <c r="B862" s="74"/>
      <c r="C862" s="74"/>
      <c r="D862" s="74"/>
      <c r="E862" s="74"/>
      <c r="F862" s="74"/>
      <c r="G862" s="77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2.75" customHeight="1" x14ac:dyDescent="0.2">
      <c r="A863" s="74"/>
      <c r="B863" s="74"/>
      <c r="C863" s="74"/>
      <c r="D863" s="74"/>
      <c r="E863" s="74"/>
      <c r="F863" s="74"/>
      <c r="G863" s="77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2.75" customHeight="1" x14ac:dyDescent="0.2">
      <c r="A864" s="74"/>
      <c r="B864" s="74"/>
      <c r="C864" s="74"/>
      <c r="D864" s="74"/>
      <c r="E864" s="74"/>
      <c r="F864" s="74"/>
      <c r="G864" s="77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2.75" customHeight="1" x14ac:dyDescent="0.2">
      <c r="A865" s="74"/>
      <c r="B865" s="74"/>
      <c r="C865" s="74"/>
      <c r="D865" s="74"/>
      <c r="E865" s="74"/>
      <c r="F865" s="74"/>
      <c r="G865" s="77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2.75" customHeight="1" x14ac:dyDescent="0.2">
      <c r="A866" s="74"/>
      <c r="B866" s="74"/>
      <c r="C866" s="74"/>
      <c r="D866" s="74"/>
      <c r="E866" s="74"/>
      <c r="F866" s="74"/>
      <c r="G866" s="77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2.75" customHeight="1" x14ac:dyDescent="0.2">
      <c r="A867" s="74"/>
      <c r="B867" s="74"/>
      <c r="C867" s="74"/>
      <c r="D867" s="74"/>
      <c r="E867" s="74"/>
      <c r="F867" s="74"/>
      <c r="G867" s="77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2.75" customHeight="1" x14ac:dyDescent="0.2">
      <c r="A868" s="74"/>
      <c r="B868" s="74"/>
      <c r="C868" s="74"/>
      <c r="D868" s="74"/>
      <c r="E868" s="74"/>
      <c r="F868" s="74"/>
      <c r="G868" s="77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2.75" customHeight="1" x14ac:dyDescent="0.2">
      <c r="A869" s="74"/>
      <c r="B869" s="74"/>
      <c r="C869" s="74"/>
      <c r="D869" s="74"/>
      <c r="E869" s="74"/>
      <c r="F869" s="74"/>
      <c r="G869" s="77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2.75" customHeight="1" x14ac:dyDescent="0.2">
      <c r="A870" s="74"/>
      <c r="B870" s="74"/>
      <c r="C870" s="74"/>
      <c r="D870" s="74"/>
      <c r="E870" s="74"/>
      <c r="F870" s="74"/>
      <c r="G870" s="77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2.75" customHeight="1" x14ac:dyDescent="0.2">
      <c r="A871" s="74"/>
      <c r="B871" s="74"/>
      <c r="C871" s="74"/>
      <c r="D871" s="74"/>
      <c r="E871" s="74"/>
      <c r="F871" s="74"/>
      <c r="G871" s="77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2.75" customHeight="1" x14ac:dyDescent="0.2">
      <c r="A872" s="74"/>
      <c r="B872" s="74"/>
      <c r="C872" s="74"/>
      <c r="D872" s="74"/>
      <c r="E872" s="74"/>
      <c r="F872" s="74"/>
      <c r="G872" s="77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2.75" customHeight="1" x14ac:dyDescent="0.2">
      <c r="A873" s="74"/>
      <c r="B873" s="74"/>
      <c r="C873" s="74"/>
      <c r="D873" s="74"/>
      <c r="E873" s="74"/>
      <c r="F873" s="74"/>
      <c r="G873" s="77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2.75" customHeight="1" x14ac:dyDescent="0.2">
      <c r="A874" s="74"/>
      <c r="B874" s="74"/>
      <c r="C874" s="74"/>
      <c r="D874" s="74"/>
      <c r="E874" s="74"/>
      <c r="F874" s="74"/>
      <c r="G874" s="77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2.75" customHeight="1" x14ac:dyDescent="0.2">
      <c r="A875" s="74"/>
      <c r="B875" s="74"/>
      <c r="C875" s="74"/>
      <c r="D875" s="74"/>
      <c r="E875" s="74"/>
      <c r="F875" s="74"/>
      <c r="G875" s="77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2.75" customHeight="1" x14ac:dyDescent="0.2">
      <c r="A876" s="74"/>
      <c r="B876" s="74"/>
      <c r="C876" s="74"/>
      <c r="D876" s="74"/>
      <c r="E876" s="74"/>
      <c r="F876" s="74"/>
      <c r="G876" s="77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2.75" customHeight="1" x14ac:dyDescent="0.2">
      <c r="A877" s="74"/>
      <c r="B877" s="74"/>
      <c r="C877" s="74"/>
      <c r="D877" s="74"/>
      <c r="E877" s="74"/>
      <c r="F877" s="74"/>
      <c r="G877" s="77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2.75" customHeight="1" x14ac:dyDescent="0.2">
      <c r="A878" s="74"/>
      <c r="B878" s="74"/>
      <c r="C878" s="74"/>
      <c r="D878" s="74"/>
      <c r="E878" s="74"/>
      <c r="F878" s="74"/>
      <c r="G878" s="77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2.75" customHeight="1" x14ac:dyDescent="0.2">
      <c r="A879" s="74"/>
      <c r="B879" s="74"/>
      <c r="C879" s="74"/>
      <c r="D879" s="74"/>
      <c r="E879" s="74"/>
      <c r="F879" s="74"/>
      <c r="G879" s="77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2.75" customHeight="1" x14ac:dyDescent="0.2">
      <c r="A880" s="74"/>
      <c r="B880" s="74"/>
      <c r="C880" s="74"/>
      <c r="D880" s="74"/>
      <c r="E880" s="74"/>
      <c r="F880" s="74"/>
      <c r="G880" s="77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2.75" customHeight="1" x14ac:dyDescent="0.2">
      <c r="A881" s="74"/>
      <c r="B881" s="74"/>
      <c r="C881" s="74"/>
      <c r="D881" s="74"/>
      <c r="E881" s="74"/>
      <c r="F881" s="74"/>
      <c r="G881" s="77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2.75" customHeight="1" x14ac:dyDescent="0.2">
      <c r="A882" s="74"/>
      <c r="B882" s="74"/>
      <c r="C882" s="74"/>
      <c r="D882" s="74"/>
      <c r="E882" s="74"/>
      <c r="F882" s="74"/>
      <c r="G882" s="77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2.75" customHeight="1" x14ac:dyDescent="0.2">
      <c r="A883" s="74"/>
      <c r="B883" s="74"/>
      <c r="C883" s="74"/>
      <c r="D883" s="74"/>
      <c r="E883" s="74"/>
      <c r="F883" s="74"/>
      <c r="G883" s="77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2.75" customHeight="1" x14ac:dyDescent="0.2">
      <c r="A884" s="74"/>
      <c r="B884" s="74"/>
      <c r="C884" s="74"/>
      <c r="D884" s="74"/>
      <c r="E884" s="74"/>
      <c r="F884" s="74"/>
      <c r="G884" s="77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2.75" customHeight="1" x14ac:dyDescent="0.2">
      <c r="A885" s="74"/>
      <c r="B885" s="74"/>
      <c r="C885" s="74"/>
      <c r="D885" s="74"/>
      <c r="E885" s="74"/>
      <c r="F885" s="74"/>
      <c r="G885" s="77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2.75" customHeight="1" x14ac:dyDescent="0.2">
      <c r="A886" s="74"/>
      <c r="B886" s="74"/>
      <c r="C886" s="74"/>
      <c r="D886" s="74"/>
      <c r="E886" s="74"/>
      <c r="F886" s="74"/>
      <c r="G886" s="77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2.75" customHeight="1" x14ac:dyDescent="0.2">
      <c r="A887" s="74"/>
      <c r="B887" s="74"/>
      <c r="C887" s="74"/>
      <c r="D887" s="74"/>
      <c r="E887" s="74"/>
      <c r="F887" s="74"/>
      <c r="G887" s="77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2.75" customHeight="1" x14ac:dyDescent="0.2">
      <c r="A888" s="74"/>
      <c r="B888" s="74"/>
      <c r="C888" s="74"/>
      <c r="D888" s="74"/>
      <c r="E888" s="74"/>
      <c r="F888" s="74"/>
      <c r="G888" s="77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2.75" customHeight="1" x14ac:dyDescent="0.2">
      <c r="A889" s="74"/>
      <c r="B889" s="74"/>
      <c r="C889" s="74"/>
      <c r="D889" s="74"/>
      <c r="E889" s="74"/>
      <c r="F889" s="74"/>
      <c r="G889" s="77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2.75" customHeight="1" x14ac:dyDescent="0.2">
      <c r="A890" s="74"/>
      <c r="B890" s="74"/>
      <c r="C890" s="74"/>
      <c r="D890" s="74"/>
      <c r="E890" s="74"/>
      <c r="F890" s="74"/>
      <c r="G890" s="77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2.75" customHeight="1" x14ac:dyDescent="0.2">
      <c r="A891" s="74"/>
      <c r="B891" s="74"/>
      <c r="C891" s="74"/>
      <c r="D891" s="74"/>
      <c r="E891" s="74"/>
      <c r="F891" s="74"/>
      <c r="G891" s="77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2.75" customHeight="1" x14ac:dyDescent="0.2">
      <c r="A892" s="74"/>
      <c r="B892" s="74"/>
      <c r="C892" s="74"/>
      <c r="D892" s="74"/>
      <c r="E892" s="74"/>
      <c r="F892" s="74"/>
      <c r="G892" s="77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2.75" customHeight="1" x14ac:dyDescent="0.2">
      <c r="A893" s="74"/>
      <c r="B893" s="74"/>
      <c r="C893" s="74"/>
      <c r="D893" s="74"/>
      <c r="E893" s="74"/>
      <c r="F893" s="74"/>
      <c r="G893" s="77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2.75" customHeight="1" x14ac:dyDescent="0.2">
      <c r="A894" s="74"/>
      <c r="B894" s="74"/>
      <c r="C894" s="74"/>
      <c r="D894" s="74"/>
      <c r="E894" s="74"/>
      <c r="F894" s="74"/>
      <c r="G894" s="77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2.75" customHeight="1" x14ac:dyDescent="0.2">
      <c r="A895" s="74"/>
      <c r="B895" s="74"/>
      <c r="C895" s="74"/>
      <c r="D895" s="74"/>
      <c r="E895" s="74"/>
      <c r="F895" s="74"/>
      <c r="G895" s="77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2.75" customHeight="1" x14ac:dyDescent="0.2">
      <c r="A896" s="74"/>
      <c r="B896" s="74"/>
      <c r="C896" s="74"/>
      <c r="D896" s="74"/>
      <c r="E896" s="74"/>
      <c r="F896" s="74"/>
      <c r="G896" s="77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2.75" customHeight="1" x14ac:dyDescent="0.2">
      <c r="A897" s="74"/>
      <c r="B897" s="74"/>
      <c r="C897" s="74"/>
      <c r="D897" s="74"/>
      <c r="E897" s="74"/>
      <c r="F897" s="74"/>
      <c r="G897" s="77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2.75" customHeight="1" x14ac:dyDescent="0.2">
      <c r="A898" s="74"/>
      <c r="B898" s="74"/>
      <c r="C898" s="74"/>
      <c r="D898" s="74"/>
      <c r="E898" s="74"/>
      <c r="F898" s="74"/>
      <c r="G898" s="77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2.75" customHeight="1" x14ac:dyDescent="0.2">
      <c r="A899" s="74"/>
      <c r="B899" s="74"/>
      <c r="C899" s="74"/>
      <c r="D899" s="74"/>
      <c r="E899" s="74"/>
      <c r="F899" s="74"/>
      <c r="G899" s="77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2.75" customHeight="1" x14ac:dyDescent="0.2">
      <c r="A900" s="74"/>
      <c r="B900" s="74"/>
      <c r="C900" s="74"/>
      <c r="D900" s="74"/>
      <c r="E900" s="74"/>
      <c r="F900" s="74"/>
      <c r="G900" s="77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2.75" customHeight="1" x14ac:dyDescent="0.2">
      <c r="A901" s="74"/>
      <c r="B901" s="74"/>
      <c r="C901" s="74"/>
      <c r="D901" s="74"/>
      <c r="E901" s="74"/>
      <c r="F901" s="74"/>
      <c r="G901" s="77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2.75" customHeight="1" x14ac:dyDescent="0.2">
      <c r="A902" s="74"/>
      <c r="B902" s="74"/>
      <c r="C902" s="74"/>
      <c r="D902" s="74"/>
      <c r="E902" s="74"/>
      <c r="F902" s="74"/>
      <c r="G902" s="77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2.75" customHeight="1" x14ac:dyDescent="0.2">
      <c r="A903" s="74"/>
      <c r="B903" s="74"/>
      <c r="C903" s="74"/>
      <c r="D903" s="74"/>
      <c r="E903" s="74"/>
      <c r="F903" s="74"/>
      <c r="G903" s="77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2.75" customHeight="1" x14ac:dyDescent="0.2">
      <c r="A904" s="74"/>
      <c r="B904" s="74"/>
      <c r="C904" s="74"/>
      <c r="D904" s="74"/>
      <c r="E904" s="74"/>
      <c r="F904" s="74"/>
      <c r="G904" s="77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2.75" customHeight="1" x14ac:dyDescent="0.2">
      <c r="A905" s="74"/>
      <c r="B905" s="74"/>
      <c r="C905" s="74"/>
      <c r="D905" s="74"/>
      <c r="E905" s="74"/>
      <c r="F905" s="74"/>
      <c r="G905" s="77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2.75" customHeight="1" x14ac:dyDescent="0.2">
      <c r="A906" s="74"/>
      <c r="B906" s="74"/>
      <c r="C906" s="74"/>
      <c r="D906" s="74"/>
      <c r="E906" s="74"/>
      <c r="F906" s="74"/>
      <c r="G906" s="77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2.75" customHeight="1" x14ac:dyDescent="0.2">
      <c r="A907" s="74"/>
      <c r="B907" s="74"/>
      <c r="C907" s="74"/>
      <c r="D907" s="74"/>
      <c r="E907" s="74"/>
      <c r="F907" s="74"/>
      <c r="G907" s="77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2.75" customHeight="1" x14ac:dyDescent="0.2">
      <c r="A908" s="74"/>
      <c r="B908" s="74"/>
      <c r="C908" s="74"/>
      <c r="D908" s="74"/>
      <c r="E908" s="74"/>
      <c r="F908" s="74"/>
      <c r="G908" s="77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2.75" customHeight="1" x14ac:dyDescent="0.2">
      <c r="A909" s="74"/>
      <c r="B909" s="74"/>
      <c r="C909" s="74"/>
      <c r="D909" s="74"/>
      <c r="E909" s="74"/>
      <c r="F909" s="74"/>
      <c r="G909" s="77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2.75" customHeight="1" x14ac:dyDescent="0.2">
      <c r="A910" s="74"/>
      <c r="B910" s="74"/>
      <c r="C910" s="74"/>
      <c r="D910" s="74"/>
      <c r="E910" s="74"/>
      <c r="F910" s="74"/>
      <c r="G910" s="77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2.75" customHeight="1" x14ac:dyDescent="0.2">
      <c r="A911" s="74"/>
      <c r="B911" s="74"/>
      <c r="C911" s="74"/>
      <c r="D911" s="74"/>
      <c r="E911" s="74"/>
      <c r="F911" s="74"/>
      <c r="G911" s="77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2.75" customHeight="1" x14ac:dyDescent="0.2">
      <c r="A912" s="74"/>
      <c r="B912" s="74"/>
      <c r="C912" s="74"/>
      <c r="D912" s="74"/>
      <c r="E912" s="74"/>
      <c r="F912" s="74"/>
      <c r="G912" s="77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2.75" customHeight="1" x14ac:dyDescent="0.2">
      <c r="A913" s="74"/>
      <c r="B913" s="74"/>
      <c r="C913" s="74"/>
      <c r="D913" s="74"/>
      <c r="E913" s="74"/>
      <c r="F913" s="74"/>
      <c r="G913" s="77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2.75" customHeight="1" x14ac:dyDescent="0.2">
      <c r="A914" s="74"/>
      <c r="B914" s="74"/>
      <c r="C914" s="74"/>
      <c r="D914" s="74"/>
      <c r="E914" s="74"/>
      <c r="F914" s="74"/>
      <c r="G914" s="77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2.75" customHeight="1" x14ac:dyDescent="0.2">
      <c r="A915" s="74"/>
      <c r="B915" s="74"/>
      <c r="C915" s="74"/>
      <c r="D915" s="74"/>
      <c r="E915" s="74"/>
      <c r="F915" s="74"/>
      <c r="G915" s="77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2.75" customHeight="1" x14ac:dyDescent="0.2">
      <c r="A916" s="74"/>
      <c r="B916" s="74"/>
      <c r="C916" s="74"/>
      <c r="D916" s="74"/>
      <c r="E916" s="74"/>
      <c r="F916" s="74"/>
      <c r="G916" s="77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2.75" customHeight="1" x14ac:dyDescent="0.2">
      <c r="A917" s="74"/>
      <c r="B917" s="74"/>
      <c r="C917" s="74"/>
      <c r="D917" s="74"/>
      <c r="E917" s="74"/>
      <c r="F917" s="74"/>
      <c r="G917" s="77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2.75" customHeight="1" x14ac:dyDescent="0.2">
      <c r="A918" s="74"/>
      <c r="B918" s="74"/>
      <c r="C918" s="74"/>
      <c r="D918" s="74"/>
      <c r="E918" s="74"/>
      <c r="F918" s="74"/>
      <c r="G918" s="77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2.75" customHeight="1" x14ac:dyDescent="0.2">
      <c r="A919" s="74"/>
      <c r="B919" s="74"/>
      <c r="C919" s="74"/>
      <c r="D919" s="74"/>
      <c r="E919" s="74"/>
      <c r="F919" s="74"/>
      <c r="G919" s="77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2.75" customHeight="1" x14ac:dyDescent="0.2">
      <c r="A920" s="74"/>
      <c r="B920" s="74"/>
      <c r="C920" s="74"/>
      <c r="D920" s="74"/>
      <c r="E920" s="74"/>
      <c r="F920" s="74"/>
      <c r="G920" s="77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2.75" customHeight="1" x14ac:dyDescent="0.2">
      <c r="A921" s="74"/>
      <c r="B921" s="74"/>
      <c r="C921" s="74"/>
      <c r="D921" s="74"/>
      <c r="E921" s="74"/>
      <c r="F921" s="74"/>
      <c r="G921" s="77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2.75" customHeight="1" x14ac:dyDescent="0.2">
      <c r="A922" s="74"/>
      <c r="B922" s="74"/>
      <c r="C922" s="74"/>
      <c r="D922" s="74"/>
      <c r="E922" s="74"/>
      <c r="F922" s="74"/>
      <c r="G922" s="77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2.75" customHeight="1" x14ac:dyDescent="0.2">
      <c r="A923" s="74"/>
      <c r="B923" s="74"/>
      <c r="C923" s="74"/>
      <c r="D923" s="74"/>
      <c r="E923" s="74"/>
      <c r="F923" s="74"/>
      <c r="G923" s="77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2.75" customHeight="1" x14ac:dyDescent="0.2">
      <c r="A924" s="74"/>
      <c r="B924" s="74"/>
      <c r="C924" s="74"/>
      <c r="D924" s="74"/>
      <c r="E924" s="74"/>
      <c r="F924" s="74"/>
      <c r="G924" s="77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2.75" customHeight="1" x14ac:dyDescent="0.2">
      <c r="A925" s="74"/>
      <c r="B925" s="74"/>
      <c r="C925" s="74"/>
      <c r="D925" s="74"/>
      <c r="E925" s="74"/>
      <c r="F925" s="74"/>
      <c r="G925" s="77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2.75" customHeight="1" x14ac:dyDescent="0.2">
      <c r="A926" s="74"/>
      <c r="B926" s="74"/>
      <c r="C926" s="74"/>
      <c r="D926" s="74"/>
      <c r="E926" s="74"/>
      <c r="F926" s="74"/>
      <c r="G926" s="77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2.75" customHeight="1" x14ac:dyDescent="0.2">
      <c r="A927" s="74"/>
      <c r="B927" s="74"/>
      <c r="C927" s="74"/>
      <c r="D927" s="74"/>
      <c r="E927" s="74"/>
      <c r="F927" s="74"/>
      <c r="G927" s="77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2.75" customHeight="1" x14ac:dyDescent="0.2">
      <c r="A928" s="74"/>
      <c r="B928" s="74"/>
      <c r="C928" s="74"/>
      <c r="D928" s="74"/>
      <c r="E928" s="74"/>
      <c r="F928" s="74"/>
      <c r="G928" s="77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2.75" customHeight="1" x14ac:dyDescent="0.2">
      <c r="A929" s="74"/>
      <c r="B929" s="74"/>
      <c r="C929" s="74"/>
      <c r="D929" s="74"/>
      <c r="E929" s="74"/>
      <c r="F929" s="74"/>
      <c r="G929" s="77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2.75" customHeight="1" x14ac:dyDescent="0.2">
      <c r="A930" s="74"/>
      <c r="B930" s="74"/>
      <c r="C930" s="74"/>
      <c r="D930" s="74"/>
      <c r="E930" s="74"/>
      <c r="F930" s="74"/>
      <c r="G930" s="77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2.75" customHeight="1" x14ac:dyDescent="0.2">
      <c r="A931" s="74"/>
      <c r="B931" s="74"/>
      <c r="C931" s="74"/>
      <c r="D931" s="74"/>
      <c r="E931" s="74"/>
      <c r="F931" s="74"/>
      <c r="G931" s="77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2.75" customHeight="1" x14ac:dyDescent="0.2">
      <c r="A932" s="74"/>
      <c r="B932" s="74"/>
      <c r="C932" s="74"/>
      <c r="D932" s="74"/>
      <c r="E932" s="74"/>
      <c r="F932" s="74"/>
      <c r="G932" s="77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2.75" customHeight="1" x14ac:dyDescent="0.2">
      <c r="A933" s="74"/>
      <c r="B933" s="74"/>
      <c r="C933" s="74"/>
      <c r="D933" s="74"/>
      <c r="E933" s="74"/>
      <c r="F933" s="74"/>
      <c r="G933" s="77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2.75" customHeight="1" x14ac:dyDescent="0.2">
      <c r="A934" s="74"/>
      <c r="B934" s="74"/>
      <c r="C934" s="74"/>
      <c r="D934" s="74"/>
      <c r="E934" s="74"/>
      <c r="F934" s="74"/>
      <c r="G934" s="77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2.75" customHeight="1" x14ac:dyDescent="0.2">
      <c r="A935" s="74"/>
      <c r="B935" s="74"/>
      <c r="C935" s="74"/>
      <c r="D935" s="74"/>
      <c r="E935" s="74"/>
      <c r="F935" s="74"/>
      <c r="G935" s="77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2.75" customHeight="1" x14ac:dyDescent="0.2">
      <c r="A936" s="74"/>
      <c r="B936" s="74"/>
      <c r="C936" s="74"/>
      <c r="D936" s="74"/>
      <c r="E936" s="74"/>
      <c r="F936" s="74"/>
      <c r="G936" s="77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2.75" customHeight="1" x14ac:dyDescent="0.2">
      <c r="A937" s="74"/>
      <c r="B937" s="74"/>
      <c r="C937" s="74"/>
      <c r="D937" s="74"/>
      <c r="E937" s="74"/>
      <c r="F937" s="74"/>
      <c r="G937" s="77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2.75" customHeight="1" x14ac:dyDescent="0.2">
      <c r="A938" s="74"/>
      <c r="B938" s="74"/>
      <c r="C938" s="74"/>
      <c r="D938" s="74"/>
      <c r="E938" s="74"/>
      <c r="F938" s="74"/>
      <c r="G938" s="77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2.75" customHeight="1" x14ac:dyDescent="0.2">
      <c r="A939" s="74"/>
      <c r="B939" s="74"/>
      <c r="C939" s="74"/>
      <c r="D939" s="74"/>
      <c r="E939" s="74"/>
      <c r="F939" s="74"/>
      <c r="G939" s="77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2.75" customHeight="1" x14ac:dyDescent="0.2">
      <c r="A940" s="74"/>
      <c r="B940" s="74"/>
      <c r="C940" s="74"/>
      <c r="D940" s="74"/>
      <c r="E940" s="74"/>
      <c r="F940" s="74"/>
      <c r="G940" s="77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2.75" customHeight="1" x14ac:dyDescent="0.2">
      <c r="A941" s="74"/>
      <c r="B941" s="74"/>
      <c r="C941" s="74"/>
      <c r="D941" s="74"/>
      <c r="E941" s="74"/>
      <c r="F941" s="74"/>
      <c r="G941" s="77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2.75" customHeight="1" x14ac:dyDescent="0.2">
      <c r="A942" s="74"/>
      <c r="B942" s="74"/>
      <c r="C942" s="74"/>
      <c r="D942" s="74"/>
      <c r="E942" s="74"/>
      <c r="F942" s="74"/>
      <c r="G942" s="77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2.75" customHeight="1" x14ac:dyDescent="0.2">
      <c r="A943" s="74"/>
      <c r="B943" s="74"/>
      <c r="C943" s="74"/>
      <c r="D943" s="74"/>
      <c r="E943" s="74"/>
      <c r="F943" s="74"/>
      <c r="G943" s="77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2.75" customHeight="1" x14ac:dyDescent="0.2">
      <c r="A944" s="74"/>
      <c r="B944" s="74"/>
      <c r="C944" s="74"/>
      <c r="D944" s="74"/>
      <c r="E944" s="74"/>
      <c r="F944" s="74"/>
      <c r="G944" s="77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2.75" customHeight="1" x14ac:dyDescent="0.2">
      <c r="A945" s="74"/>
      <c r="B945" s="74"/>
      <c r="C945" s="74"/>
      <c r="D945" s="74"/>
      <c r="E945" s="74"/>
      <c r="F945" s="74"/>
      <c r="G945" s="77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2.75" customHeight="1" x14ac:dyDescent="0.2">
      <c r="A946" s="74"/>
      <c r="B946" s="74"/>
      <c r="C946" s="74"/>
      <c r="D946" s="74"/>
      <c r="E946" s="74"/>
      <c r="F946" s="74"/>
      <c r="G946" s="77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2.75" customHeight="1" x14ac:dyDescent="0.2">
      <c r="A947" s="74"/>
      <c r="B947" s="74"/>
      <c r="C947" s="74"/>
      <c r="D947" s="74"/>
      <c r="E947" s="74"/>
      <c r="F947" s="74"/>
      <c r="G947" s="77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2.75" customHeight="1" x14ac:dyDescent="0.2">
      <c r="A948" s="74"/>
      <c r="B948" s="74"/>
      <c r="C948" s="74"/>
      <c r="D948" s="74"/>
      <c r="E948" s="74"/>
      <c r="F948" s="74"/>
      <c r="G948" s="77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2.75" customHeight="1" x14ac:dyDescent="0.2">
      <c r="A949" s="74"/>
      <c r="B949" s="74"/>
      <c r="C949" s="74"/>
      <c r="D949" s="74"/>
      <c r="E949" s="74"/>
      <c r="F949" s="74"/>
      <c r="G949" s="77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2.75" customHeight="1" x14ac:dyDescent="0.2">
      <c r="A950" s="74"/>
      <c r="B950" s="74"/>
      <c r="C950" s="74"/>
      <c r="D950" s="74"/>
      <c r="E950" s="74"/>
      <c r="F950" s="74"/>
      <c r="G950" s="77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2.75" customHeight="1" x14ac:dyDescent="0.2">
      <c r="A951" s="74"/>
      <c r="B951" s="74"/>
      <c r="C951" s="74"/>
      <c r="D951" s="74"/>
      <c r="E951" s="74"/>
      <c r="F951" s="74"/>
      <c r="G951" s="77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2.75" customHeight="1" x14ac:dyDescent="0.2">
      <c r="A952" s="74"/>
      <c r="B952" s="74"/>
      <c r="C952" s="74"/>
      <c r="D952" s="74"/>
      <c r="E952" s="74"/>
      <c r="F952" s="74"/>
      <c r="G952" s="77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2.75" customHeight="1" x14ac:dyDescent="0.2">
      <c r="A953" s="74"/>
      <c r="B953" s="74"/>
      <c r="C953" s="74"/>
      <c r="D953" s="74"/>
      <c r="E953" s="74"/>
      <c r="F953" s="74"/>
      <c r="G953" s="77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2.75" customHeight="1" x14ac:dyDescent="0.2">
      <c r="A954" s="74"/>
      <c r="B954" s="74"/>
      <c r="C954" s="74"/>
      <c r="D954" s="74"/>
      <c r="E954" s="74"/>
      <c r="F954" s="74"/>
      <c r="G954" s="77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2.75" customHeight="1" x14ac:dyDescent="0.2">
      <c r="A955" s="74"/>
      <c r="B955" s="74"/>
      <c r="C955" s="74"/>
      <c r="D955" s="74"/>
      <c r="E955" s="74"/>
      <c r="F955" s="74"/>
      <c r="G955" s="77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2.75" customHeight="1" x14ac:dyDescent="0.2">
      <c r="A956" s="74"/>
      <c r="B956" s="74"/>
      <c r="C956" s="74"/>
      <c r="D956" s="74"/>
      <c r="E956" s="74"/>
      <c r="F956" s="74"/>
      <c r="G956" s="77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2.75" customHeight="1" x14ac:dyDescent="0.2">
      <c r="A957" s="74"/>
      <c r="B957" s="74"/>
      <c r="C957" s="74"/>
      <c r="D957" s="74"/>
      <c r="E957" s="74"/>
      <c r="F957" s="74"/>
      <c r="G957" s="77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2.75" customHeight="1" x14ac:dyDescent="0.2">
      <c r="A958" s="74"/>
      <c r="B958" s="74"/>
      <c r="C958" s="74"/>
      <c r="D958" s="74"/>
      <c r="E958" s="74"/>
      <c r="F958" s="74"/>
      <c r="G958" s="77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2.75" customHeight="1" x14ac:dyDescent="0.2">
      <c r="A959" s="74"/>
      <c r="B959" s="74"/>
      <c r="C959" s="74"/>
      <c r="D959" s="74"/>
      <c r="E959" s="74"/>
      <c r="F959" s="74"/>
      <c r="G959" s="77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2.75" customHeight="1" x14ac:dyDescent="0.2">
      <c r="A960" s="74"/>
      <c r="B960" s="74"/>
      <c r="C960" s="74"/>
      <c r="D960" s="74"/>
      <c r="E960" s="74"/>
      <c r="F960" s="74"/>
      <c r="G960" s="77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2.75" customHeight="1" x14ac:dyDescent="0.2">
      <c r="A961" s="74"/>
      <c r="B961" s="74"/>
      <c r="C961" s="74"/>
      <c r="D961" s="74"/>
      <c r="E961" s="74"/>
      <c r="F961" s="74"/>
      <c r="G961" s="77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2.75" customHeight="1" x14ac:dyDescent="0.2">
      <c r="A962" s="74"/>
      <c r="B962" s="74"/>
      <c r="C962" s="74"/>
      <c r="D962" s="74"/>
      <c r="E962" s="74"/>
      <c r="F962" s="74"/>
      <c r="G962" s="77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2.75" customHeight="1" x14ac:dyDescent="0.2">
      <c r="A963" s="74"/>
      <c r="B963" s="74"/>
      <c r="C963" s="74"/>
      <c r="D963" s="74"/>
      <c r="E963" s="74"/>
      <c r="F963" s="74"/>
      <c r="G963" s="77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2.75" customHeight="1" x14ac:dyDescent="0.2">
      <c r="A964" s="74"/>
      <c r="B964" s="74"/>
      <c r="C964" s="74"/>
      <c r="D964" s="74"/>
      <c r="E964" s="74"/>
      <c r="F964" s="74"/>
      <c r="G964" s="77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2.75" customHeight="1" x14ac:dyDescent="0.2">
      <c r="A965" s="74"/>
      <c r="B965" s="74"/>
      <c r="C965" s="74"/>
      <c r="D965" s="74"/>
      <c r="E965" s="74"/>
      <c r="F965" s="74"/>
      <c r="G965" s="77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2.75" customHeight="1" x14ac:dyDescent="0.2">
      <c r="A966" s="74"/>
      <c r="B966" s="74"/>
      <c r="C966" s="74"/>
      <c r="D966" s="74"/>
      <c r="E966" s="74"/>
      <c r="F966" s="74"/>
      <c r="G966" s="77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2.75" customHeight="1" x14ac:dyDescent="0.2">
      <c r="A967" s="74"/>
      <c r="B967" s="74"/>
      <c r="C967" s="74"/>
      <c r="D967" s="74"/>
      <c r="E967" s="74"/>
      <c r="F967" s="74"/>
      <c r="G967" s="77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2.75" customHeight="1" x14ac:dyDescent="0.2">
      <c r="A968" s="74"/>
      <c r="B968" s="74"/>
      <c r="C968" s="74"/>
      <c r="D968" s="74"/>
      <c r="E968" s="74"/>
      <c r="F968" s="74"/>
      <c r="G968" s="77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2.75" customHeight="1" x14ac:dyDescent="0.2">
      <c r="A969" s="74"/>
      <c r="B969" s="74"/>
      <c r="C969" s="74"/>
      <c r="D969" s="74"/>
      <c r="E969" s="74"/>
      <c r="F969" s="74"/>
      <c r="G969" s="77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2.75" customHeight="1" x14ac:dyDescent="0.2">
      <c r="A970" s="74"/>
      <c r="B970" s="74"/>
      <c r="C970" s="74"/>
      <c r="D970" s="74"/>
      <c r="E970" s="74"/>
      <c r="F970" s="74"/>
      <c r="G970" s="77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2.75" customHeight="1" x14ac:dyDescent="0.2">
      <c r="A971" s="74"/>
      <c r="B971" s="74"/>
      <c r="C971" s="74"/>
      <c r="D971" s="74"/>
      <c r="E971" s="74"/>
      <c r="F971" s="74"/>
      <c r="G971" s="77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2.75" customHeight="1" x14ac:dyDescent="0.2">
      <c r="A972" s="74"/>
      <c r="B972" s="74"/>
      <c r="C972" s="74"/>
      <c r="D972" s="74"/>
      <c r="E972" s="74"/>
      <c r="F972" s="74"/>
      <c r="G972" s="77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2.75" customHeight="1" x14ac:dyDescent="0.2">
      <c r="A973" s="74"/>
      <c r="B973" s="74"/>
      <c r="C973" s="74"/>
      <c r="D973" s="74"/>
      <c r="E973" s="74"/>
      <c r="F973" s="74"/>
      <c r="G973" s="77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2.75" customHeight="1" x14ac:dyDescent="0.2">
      <c r="A974" s="74"/>
      <c r="B974" s="74"/>
      <c r="C974" s="74"/>
      <c r="D974" s="74"/>
      <c r="E974" s="74"/>
      <c r="F974" s="74"/>
      <c r="G974" s="77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2.75" customHeight="1" x14ac:dyDescent="0.2">
      <c r="A975" s="74"/>
      <c r="B975" s="74"/>
      <c r="C975" s="74"/>
      <c r="D975" s="74"/>
      <c r="E975" s="74"/>
      <c r="F975" s="74"/>
      <c r="G975" s="77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2.75" customHeight="1" x14ac:dyDescent="0.2">
      <c r="A976" s="74"/>
      <c r="B976" s="74"/>
      <c r="C976" s="74"/>
      <c r="D976" s="74"/>
      <c r="E976" s="74"/>
      <c r="F976" s="74"/>
      <c r="G976" s="77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2.75" customHeight="1" x14ac:dyDescent="0.2">
      <c r="A977" s="74"/>
      <c r="B977" s="74"/>
      <c r="C977" s="74"/>
      <c r="D977" s="74"/>
      <c r="E977" s="74"/>
      <c r="F977" s="74"/>
      <c r="G977" s="77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2.75" customHeight="1" x14ac:dyDescent="0.2">
      <c r="A978" s="74"/>
      <c r="B978" s="74"/>
      <c r="C978" s="74"/>
      <c r="D978" s="74"/>
      <c r="E978" s="74"/>
      <c r="F978" s="74"/>
      <c r="G978" s="77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2.75" customHeight="1" x14ac:dyDescent="0.2">
      <c r="A979" s="74"/>
      <c r="B979" s="74"/>
      <c r="C979" s="74"/>
      <c r="D979" s="74"/>
      <c r="E979" s="74"/>
      <c r="F979" s="74"/>
      <c r="G979" s="77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2.75" customHeight="1" x14ac:dyDescent="0.2">
      <c r="A980" s="74"/>
      <c r="B980" s="74"/>
      <c r="C980" s="74"/>
      <c r="D980" s="74"/>
      <c r="E980" s="74"/>
      <c r="F980" s="74"/>
      <c r="G980" s="77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2.75" customHeight="1" x14ac:dyDescent="0.2">
      <c r="A981" s="74"/>
      <c r="B981" s="74"/>
      <c r="C981" s="74"/>
      <c r="D981" s="74"/>
      <c r="E981" s="74"/>
      <c r="F981" s="74"/>
      <c r="G981" s="77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2.75" customHeight="1" x14ac:dyDescent="0.2">
      <c r="A982" s="74"/>
      <c r="B982" s="74"/>
      <c r="C982" s="74"/>
      <c r="D982" s="74"/>
      <c r="E982" s="74"/>
      <c r="F982" s="74"/>
      <c r="G982" s="77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2.75" customHeight="1" x14ac:dyDescent="0.2">
      <c r="A983" s="74"/>
      <c r="B983" s="74"/>
      <c r="C983" s="74"/>
      <c r="D983" s="74"/>
      <c r="E983" s="74"/>
      <c r="F983" s="74"/>
      <c r="G983" s="77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2.75" customHeight="1" x14ac:dyDescent="0.2">
      <c r="A984" s="74"/>
      <c r="B984" s="74"/>
      <c r="C984" s="74"/>
      <c r="D984" s="74"/>
      <c r="E984" s="74"/>
      <c r="F984" s="74"/>
      <c r="G984" s="77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2.75" customHeight="1" x14ac:dyDescent="0.2">
      <c r="A985" s="74"/>
      <c r="B985" s="74"/>
      <c r="C985" s="74"/>
      <c r="D985" s="74"/>
      <c r="E985" s="74"/>
      <c r="F985" s="74"/>
      <c r="G985" s="77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2.75" customHeight="1" x14ac:dyDescent="0.2">
      <c r="A986" s="74"/>
      <c r="B986" s="74"/>
      <c r="C986" s="74"/>
      <c r="D986" s="74"/>
      <c r="E986" s="74"/>
      <c r="F986" s="74"/>
      <c r="G986" s="77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2.75" customHeight="1" x14ac:dyDescent="0.2">
      <c r="A987" s="74"/>
      <c r="B987" s="74"/>
      <c r="C987" s="74"/>
      <c r="D987" s="74"/>
      <c r="E987" s="74"/>
      <c r="F987" s="74"/>
      <c r="G987" s="77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2.75" customHeight="1" x14ac:dyDescent="0.2">
      <c r="A988" s="74"/>
      <c r="B988" s="74"/>
      <c r="C988" s="74"/>
      <c r="D988" s="74"/>
      <c r="E988" s="74"/>
      <c r="F988" s="74"/>
      <c r="G988" s="77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2.75" customHeight="1" x14ac:dyDescent="0.2">
      <c r="A989" s="74"/>
      <c r="B989" s="74"/>
      <c r="C989" s="74"/>
      <c r="D989" s="74"/>
      <c r="E989" s="74"/>
      <c r="F989" s="74"/>
      <c r="G989" s="77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2.75" customHeight="1" x14ac:dyDescent="0.2">
      <c r="A990" s="74"/>
      <c r="B990" s="74"/>
      <c r="C990" s="74"/>
      <c r="D990" s="74"/>
      <c r="E990" s="74"/>
      <c r="F990" s="74"/>
      <c r="G990" s="77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2.75" customHeight="1" x14ac:dyDescent="0.2">
      <c r="A991" s="74"/>
      <c r="B991" s="74"/>
      <c r="C991" s="74"/>
      <c r="D991" s="74"/>
      <c r="E991" s="74"/>
      <c r="F991" s="74"/>
      <c r="G991" s="77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2.75" customHeight="1" x14ac:dyDescent="0.2">
      <c r="A992" s="74"/>
      <c r="B992" s="74"/>
      <c r="C992" s="74"/>
      <c r="D992" s="74"/>
      <c r="E992" s="74"/>
      <c r="F992" s="74"/>
      <c r="G992" s="77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2.75" customHeight="1" x14ac:dyDescent="0.2">
      <c r="A993" s="74"/>
      <c r="B993" s="74"/>
      <c r="C993" s="74"/>
      <c r="D993" s="74"/>
      <c r="E993" s="74"/>
      <c r="F993" s="74"/>
      <c r="G993" s="77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2.75" customHeight="1" x14ac:dyDescent="0.2">
      <c r="A994" s="74"/>
      <c r="B994" s="74"/>
      <c r="C994" s="74"/>
      <c r="D994" s="74"/>
      <c r="E994" s="74"/>
      <c r="F994" s="74"/>
      <c r="G994" s="77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2.75" customHeight="1" x14ac:dyDescent="0.2">
      <c r="A995" s="74"/>
      <c r="B995" s="74"/>
      <c r="C995" s="74"/>
      <c r="D995" s="74"/>
      <c r="E995" s="74"/>
      <c r="F995" s="74"/>
      <c r="G995" s="77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2.75" customHeight="1" x14ac:dyDescent="0.2">
      <c r="A996" s="74"/>
      <c r="B996" s="74"/>
      <c r="C996" s="74"/>
      <c r="D996" s="74"/>
      <c r="E996" s="74"/>
      <c r="F996" s="74"/>
      <c r="G996" s="77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2.75" customHeight="1" x14ac:dyDescent="0.2">
      <c r="A997" s="74"/>
      <c r="B997" s="74"/>
      <c r="C997" s="74"/>
      <c r="D997" s="74"/>
      <c r="E997" s="74"/>
      <c r="F997" s="74"/>
      <c r="G997" s="77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2.75" customHeight="1" x14ac:dyDescent="0.2">
      <c r="A998" s="74"/>
      <c r="B998" s="74"/>
      <c r="C998" s="74"/>
      <c r="D998" s="74"/>
      <c r="E998" s="74"/>
      <c r="F998" s="74"/>
      <c r="G998" s="77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2.75" customHeight="1" x14ac:dyDescent="0.2">
      <c r="A999" s="74"/>
      <c r="B999" s="74"/>
      <c r="C999" s="74"/>
      <c r="D999" s="74"/>
      <c r="E999" s="74"/>
      <c r="F999" s="74"/>
      <c r="G999" s="77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2.75" customHeight="1" x14ac:dyDescent="0.2">
      <c r="A1000" s="74"/>
      <c r="B1000" s="74"/>
      <c r="C1000" s="74"/>
      <c r="D1000" s="74"/>
      <c r="E1000" s="74"/>
      <c r="F1000" s="74"/>
      <c r="G1000" s="77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conditionalFormatting sqref="G11:G20">
    <cfRule type="cellIs" dxfId="0" priority="1" stopIfTrue="1" operator="equal">
      <formula>1</formula>
    </cfRule>
  </conditionalFormatting>
  <hyperlinks>
    <hyperlink ref="A5" location="INDICE!A8" display="VOLVER AL INDICE" xr:uid="{3719973E-0296-47E5-BDC0-B05CD3ECEE88}"/>
  </hyperlinks>
  <printOptions gridLines="1"/>
  <pageMargins left="0.39370078740157483" right="0.39370078740157483" top="0.59055118110236227" bottom="0.59055118110236227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999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4.42578125" defaultRowHeight="15" customHeight="1" x14ac:dyDescent="0.2"/>
  <cols>
    <col min="1" max="1" width="11.28515625" style="60" customWidth="1"/>
    <col min="2" max="4" width="17" style="60" customWidth="1"/>
    <col min="5" max="5" width="12.7109375" style="60" customWidth="1"/>
    <col min="6" max="6" width="16.42578125" style="60" customWidth="1"/>
    <col min="7" max="8" width="11.42578125" style="60" customWidth="1"/>
    <col min="9" max="9" width="14.28515625" style="60" customWidth="1"/>
    <col min="10" max="10" width="15.5703125" style="60" customWidth="1"/>
    <col min="11" max="26" width="11.42578125" style="60" customWidth="1"/>
    <col min="27" max="16384" width="14.42578125" style="60"/>
  </cols>
  <sheetData>
    <row r="1" spans="1:26" ht="3" customHeight="1" x14ac:dyDescent="0.2">
      <c r="A1" s="57"/>
      <c r="B1" s="47"/>
      <c r="C1" s="47"/>
      <c r="D1" s="48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1.25" x14ac:dyDescent="0.2">
      <c r="A2" s="61" t="s">
        <v>11</v>
      </c>
      <c r="B2" s="155" t="s">
        <v>18</v>
      </c>
      <c r="C2" s="44"/>
      <c r="D2" s="45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1.25" x14ac:dyDescent="0.2">
      <c r="A3" s="61" t="s">
        <v>12</v>
      </c>
      <c r="B3" s="156" t="s">
        <v>125</v>
      </c>
      <c r="C3" s="44"/>
      <c r="D3" s="45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3" customHeight="1" x14ac:dyDescent="0.2">
      <c r="A4" s="63"/>
      <c r="B4" s="47"/>
      <c r="C4" s="47"/>
      <c r="D4" s="48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21" customHeight="1" x14ac:dyDescent="0.2">
      <c r="A5" s="64" t="s">
        <v>124</v>
      </c>
      <c r="B5" s="147"/>
      <c r="C5" s="49"/>
      <c r="D5" s="50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4.5" customHeight="1" x14ac:dyDescent="0.2">
      <c r="A6" s="66"/>
      <c r="B6" s="90"/>
      <c r="C6" s="52"/>
      <c r="D6" s="53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20.25" customHeight="1" x14ac:dyDescent="0.2">
      <c r="A7" s="67" t="s">
        <v>13</v>
      </c>
      <c r="B7" s="54" t="s">
        <v>155</v>
      </c>
      <c r="C7" s="54" t="s">
        <v>155</v>
      </c>
      <c r="D7" s="148" t="s">
        <v>14</v>
      </c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0.75" customHeight="1" x14ac:dyDescent="0.2">
      <c r="A8" s="68"/>
      <c r="B8" s="94"/>
      <c r="C8" s="94"/>
      <c r="D8" s="14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22.5" x14ac:dyDescent="0.2">
      <c r="A9" s="61" t="s">
        <v>15</v>
      </c>
      <c r="B9" s="160" t="s">
        <v>16</v>
      </c>
      <c r="C9" s="160" t="s">
        <v>17</v>
      </c>
      <c r="D9" s="150" t="s">
        <v>18</v>
      </c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</row>
    <row r="10" spans="1:26" ht="12.75" customHeight="1" x14ac:dyDescent="0.2">
      <c r="A10" s="72">
        <v>2009</v>
      </c>
      <c r="B10" s="157">
        <v>329751209.31999999</v>
      </c>
      <c r="C10" s="158">
        <v>323569488.75999999</v>
      </c>
      <c r="D10" s="159">
        <f t="shared" ref="D10:D21" si="0">(B10-C10)/B10</f>
        <v>1.8746619831198508E-2</v>
      </c>
      <c r="E10" s="151"/>
      <c r="F10" s="152"/>
      <c r="G10" s="152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ht="12.75" customHeight="1" x14ac:dyDescent="0.2">
      <c r="A11" s="72">
        <v>2010</v>
      </c>
      <c r="B11" s="56">
        <v>419474781.45999998</v>
      </c>
      <c r="C11" s="56">
        <v>384164065.72999996</v>
      </c>
      <c r="D11" s="91">
        <f t="shared" si="0"/>
        <v>8.4178399490666772E-2</v>
      </c>
      <c r="E11" s="107"/>
      <c r="F11" s="152"/>
      <c r="G11" s="152"/>
      <c r="H11" s="107"/>
      <c r="I11" s="106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2.75" customHeight="1" x14ac:dyDescent="0.2">
      <c r="A12" s="72">
        <v>2011</v>
      </c>
      <c r="B12" s="56">
        <v>557731594.7700001</v>
      </c>
      <c r="C12" s="56">
        <v>552318135.69999993</v>
      </c>
      <c r="D12" s="91">
        <f t="shared" si="0"/>
        <v>9.7062083639579324E-3</v>
      </c>
      <c r="E12" s="107"/>
      <c r="F12" s="152"/>
      <c r="G12" s="152"/>
      <c r="H12" s="107"/>
      <c r="I12" s="106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 ht="12.75" customHeight="1" x14ac:dyDescent="0.2">
      <c r="A13" s="72">
        <v>2012</v>
      </c>
      <c r="B13" s="56">
        <v>758443243.98999989</v>
      </c>
      <c r="C13" s="56">
        <v>695497293.00999987</v>
      </c>
      <c r="D13" s="91">
        <f t="shared" si="0"/>
        <v>8.2993620786778299E-2</v>
      </c>
      <c r="E13" s="107"/>
      <c r="F13" s="152"/>
      <c r="G13" s="152"/>
      <c r="H13" s="107"/>
      <c r="I13" s="106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 ht="12.75" customHeight="1" x14ac:dyDescent="0.2">
      <c r="A14" s="72">
        <v>2013</v>
      </c>
      <c r="B14" s="56">
        <v>976506687.08000004</v>
      </c>
      <c r="C14" s="56">
        <v>908939448.3900001</v>
      </c>
      <c r="D14" s="91">
        <f t="shared" si="0"/>
        <v>6.9192806955621508E-2</v>
      </c>
      <c r="E14" s="107"/>
      <c r="F14" s="152"/>
      <c r="G14" s="152"/>
      <c r="H14" s="107"/>
      <c r="I14" s="106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 ht="12.75" customHeight="1" x14ac:dyDescent="0.2">
      <c r="A15" s="72">
        <v>2014</v>
      </c>
      <c r="B15" s="93">
        <v>1332797960.6400001</v>
      </c>
      <c r="C15" s="127">
        <v>1232515624.7100005</v>
      </c>
      <c r="D15" s="91">
        <f t="shared" si="0"/>
        <v>7.5241963817115023E-2</v>
      </c>
      <c r="E15" s="107"/>
      <c r="F15" s="152"/>
      <c r="G15" s="152"/>
      <c r="H15" s="107"/>
      <c r="I15" s="106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 ht="12.75" customHeight="1" x14ac:dyDescent="0.2">
      <c r="A16" s="72">
        <v>2015</v>
      </c>
      <c r="B16" s="93">
        <v>1747143940.8599999</v>
      </c>
      <c r="C16" s="93">
        <v>1666866708.3</v>
      </c>
      <c r="D16" s="91">
        <f t="shared" si="0"/>
        <v>4.5947692506940745E-2</v>
      </c>
      <c r="E16" s="106"/>
      <c r="F16" s="152"/>
      <c r="G16" s="152"/>
      <c r="H16" s="107"/>
      <c r="I16" s="106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 ht="12.75" customHeight="1" x14ac:dyDescent="0.2">
      <c r="A17" s="72">
        <v>2016</v>
      </c>
      <c r="B17" s="93">
        <v>2526601367.7800002</v>
      </c>
      <c r="C17" s="93">
        <v>2306528481.29</v>
      </c>
      <c r="D17" s="91">
        <f t="shared" si="0"/>
        <v>8.7102338064261958E-2</v>
      </c>
      <c r="E17" s="106"/>
      <c r="F17" s="152"/>
      <c r="G17" s="152"/>
      <c r="H17" s="107"/>
      <c r="I17" s="106"/>
      <c r="J17" s="106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 ht="12.75" customHeight="1" x14ac:dyDescent="0.2">
      <c r="A18" s="72">
        <v>2017</v>
      </c>
      <c r="B18" s="93">
        <v>3455741434.0599999</v>
      </c>
      <c r="C18" s="93">
        <v>3104844754.73</v>
      </c>
      <c r="D18" s="91">
        <f t="shared" si="0"/>
        <v>0.10154020085864662</v>
      </c>
      <c r="E18" s="106"/>
      <c r="F18" s="153"/>
      <c r="G18" s="154"/>
      <c r="H18" s="15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 ht="12.75" customHeight="1" x14ac:dyDescent="0.2">
      <c r="A19" s="72">
        <v>2018</v>
      </c>
      <c r="B19" s="93">
        <v>4235786270.7399998</v>
      </c>
      <c r="C19" s="93">
        <v>4088803129.54</v>
      </c>
      <c r="D19" s="91">
        <f t="shared" si="0"/>
        <v>3.4700320508456999E-2</v>
      </c>
      <c r="E19" s="106"/>
      <c r="F19" s="153"/>
      <c r="G19" s="154"/>
      <c r="H19" s="15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 ht="12.75" customHeight="1" x14ac:dyDescent="0.2">
      <c r="A20" s="72">
        <v>2019</v>
      </c>
      <c r="B20" s="93">
        <v>6191295958.0799999</v>
      </c>
      <c r="C20" s="93">
        <v>6329781178.0600004</v>
      </c>
      <c r="D20" s="91">
        <f t="shared" si="0"/>
        <v>-2.2367727357512163E-2</v>
      </c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2.75" customHeight="1" x14ac:dyDescent="0.2">
      <c r="A21" s="72">
        <v>2020</v>
      </c>
      <c r="B21" s="93">
        <v>7945471917.9300003</v>
      </c>
      <c r="C21" s="93">
        <v>7784756356.21</v>
      </c>
      <c r="D21" s="91">
        <f t="shared" si="0"/>
        <v>2.022731480018506E-2</v>
      </c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2.75" customHeight="1" x14ac:dyDescent="0.2">
      <c r="A22" s="72">
        <v>2021</v>
      </c>
      <c r="B22" s="93">
        <v>12583885674.4</v>
      </c>
      <c r="C22" s="93">
        <v>11694903899.379999</v>
      </c>
      <c r="D22" s="91">
        <f>(B22-C22)/B22</f>
        <v>7.0644457365700533E-2</v>
      </c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2.75" customHeight="1" x14ac:dyDescent="0.2">
      <c r="A23" s="72">
        <v>2022</v>
      </c>
      <c r="B23" s="93">
        <v>22963664340.240002</v>
      </c>
      <c r="C23" s="93">
        <v>20687370946.790001</v>
      </c>
      <c r="D23" s="91">
        <f>(B23-C23)/B23</f>
        <v>9.9125878157919914E-2</v>
      </c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2.75" customHeight="1" x14ac:dyDescent="0.2">
      <c r="A24" s="72">
        <v>2023</v>
      </c>
      <c r="B24" s="93">
        <v>48750951369.93</v>
      </c>
      <c r="C24" s="93">
        <v>46859763786.870003</v>
      </c>
      <c r="D24" s="91">
        <f>(B24-C24)/B24</f>
        <v>3.8792834394335493E-2</v>
      </c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2.75" customHeight="1" x14ac:dyDescent="0.2">
      <c r="A25" s="72">
        <v>2024</v>
      </c>
      <c r="B25" s="93" t="e">
        <v>#N/A</v>
      </c>
      <c r="C25" s="93" t="e">
        <v>#N/A</v>
      </c>
      <c r="D25" s="91" t="e">
        <f t="shared" ref="D25:D31" si="1">(B25-C25)/B25</f>
        <v>#N/A</v>
      </c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2.75" customHeight="1" x14ac:dyDescent="0.2">
      <c r="A26" s="72">
        <v>2025</v>
      </c>
      <c r="B26" s="93" t="e">
        <v>#N/A</v>
      </c>
      <c r="C26" s="93" t="e">
        <v>#N/A</v>
      </c>
      <c r="D26" s="91" t="e">
        <f t="shared" si="1"/>
        <v>#N/A</v>
      </c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2.75" customHeight="1" x14ac:dyDescent="0.2">
      <c r="A27" s="72">
        <v>2026</v>
      </c>
      <c r="B27" s="93" t="e">
        <v>#N/A</v>
      </c>
      <c r="C27" s="93" t="e">
        <v>#N/A</v>
      </c>
      <c r="D27" s="91" t="e">
        <f t="shared" si="1"/>
        <v>#N/A</v>
      </c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2.75" customHeight="1" x14ac:dyDescent="0.2">
      <c r="A28" s="72">
        <v>2027</v>
      </c>
      <c r="B28" s="93" t="e">
        <v>#N/A</v>
      </c>
      <c r="C28" s="93" t="e">
        <v>#N/A</v>
      </c>
      <c r="D28" s="91" t="e">
        <f t="shared" si="1"/>
        <v>#N/A</v>
      </c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2.75" customHeight="1" x14ac:dyDescent="0.2">
      <c r="A29" s="72">
        <v>2028</v>
      </c>
      <c r="B29" s="93" t="e">
        <v>#N/A</v>
      </c>
      <c r="C29" s="93" t="e">
        <v>#N/A</v>
      </c>
      <c r="D29" s="91" t="e">
        <f t="shared" si="1"/>
        <v>#N/A</v>
      </c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2.75" customHeight="1" x14ac:dyDescent="0.2">
      <c r="A30" s="72">
        <v>2029</v>
      </c>
      <c r="B30" s="93" t="e">
        <v>#N/A</v>
      </c>
      <c r="C30" s="93" t="e">
        <v>#N/A</v>
      </c>
      <c r="D30" s="91" t="e">
        <f t="shared" si="1"/>
        <v>#N/A</v>
      </c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2.75" customHeight="1" x14ac:dyDescent="0.2">
      <c r="A31" s="72">
        <v>2030</v>
      </c>
      <c r="B31" s="93" t="e">
        <v>#N/A</v>
      </c>
      <c r="C31" s="93" t="e">
        <v>#N/A</v>
      </c>
      <c r="D31" s="91" t="e">
        <f t="shared" si="1"/>
        <v>#N/A</v>
      </c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2.75" customHeight="1" x14ac:dyDescent="0.2">
      <c r="A32" s="72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2.75" customHeight="1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2.75" customHeight="1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2.75" customHeight="1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2.75" customHeight="1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2.75" customHeight="1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2.75" customHeight="1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2.75" customHeight="1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2.75" customHeight="1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2.75" customHeight="1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2.75" customHeight="1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2.75" customHeight="1" x14ac:dyDescent="0.2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2.75" customHeight="1" x14ac:dyDescent="0.2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2.75" customHeight="1" x14ac:dyDescent="0.2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2.75" customHeight="1" x14ac:dyDescent="0.2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2.75" customHeight="1" x14ac:dyDescent="0.2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2.75" customHeight="1" x14ac:dyDescent="0.2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2.75" customHeight="1" x14ac:dyDescent="0.2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2.75" customHeight="1" x14ac:dyDescent="0.2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2.75" customHeight="1" x14ac:dyDescent="0.2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2.75" customHeight="1" x14ac:dyDescent="0.2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2.75" customHeight="1" x14ac:dyDescent="0.2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2.75" customHeight="1" x14ac:dyDescent="0.2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2.75" customHeight="1" x14ac:dyDescent="0.2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2.75" customHeight="1" x14ac:dyDescent="0.2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2.75" customHeight="1" x14ac:dyDescent="0.2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2.75" customHeight="1" x14ac:dyDescent="0.2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2.75" customHeight="1" x14ac:dyDescent="0.2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2.75" customHeight="1" x14ac:dyDescent="0.2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2.75" customHeight="1" x14ac:dyDescent="0.2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2.75" customHeight="1" x14ac:dyDescent="0.2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2.75" customHeight="1" x14ac:dyDescent="0.2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2.75" customHeight="1" x14ac:dyDescent="0.2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2.75" customHeight="1" x14ac:dyDescent="0.2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2.75" customHeight="1" x14ac:dyDescent="0.2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2.75" customHeight="1" x14ac:dyDescent="0.2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2.75" customHeight="1" x14ac:dyDescent="0.2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2.75" customHeight="1" x14ac:dyDescent="0.2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2.75" customHeight="1" x14ac:dyDescent="0.2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2.75" customHeight="1" x14ac:dyDescent="0.2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2.75" customHeight="1" x14ac:dyDescent="0.2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2.75" customHeight="1" x14ac:dyDescent="0.2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2.75" customHeight="1" x14ac:dyDescent="0.2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2.75" customHeight="1" x14ac:dyDescent="0.2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2.75" customHeight="1" x14ac:dyDescent="0.2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2.75" customHeight="1" x14ac:dyDescent="0.2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2.75" customHeight="1" x14ac:dyDescent="0.2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2.75" customHeight="1" x14ac:dyDescent="0.2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2.75" customHeight="1" x14ac:dyDescent="0.2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2.75" customHeight="1" x14ac:dyDescent="0.2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2.75" customHeight="1" x14ac:dyDescent="0.2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2.75" customHeight="1" x14ac:dyDescent="0.2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2.75" customHeight="1" x14ac:dyDescent="0.2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2.75" customHeight="1" x14ac:dyDescent="0.2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2.75" customHeight="1" x14ac:dyDescent="0.2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2.75" customHeight="1" x14ac:dyDescent="0.2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2.75" customHeight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2.75" customHeight="1" x14ac:dyDescent="0.2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2.75" customHeight="1" x14ac:dyDescent="0.2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2.75" customHeight="1" x14ac:dyDescent="0.2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2.75" customHeight="1" x14ac:dyDescent="0.2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2.75" customHeight="1" x14ac:dyDescent="0.2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2.75" customHeight="1" x14ac:dyDescent="0.2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2.75" customHeight="1" x14ac:dyDescent="0.2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2.75" customHeight="1" x14ac:dyDescent="0.2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2.75" customHeight="1" x14ac:dyDescent="0.2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2.75" customHeight="1" x14ac:dyDescent="0.2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2.75" customHeight="1" x14ac:dyDescent="0.2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2.75" customHeight="1" x14ac:dyDescent="0.2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2.75" customHeight="1" x14ac:dyDescent="0.2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2.75" customHeight="1" x14ac:dyDescent="0.2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2.75" customHeight="1" x14ac:dyDescent="0.2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2.75" customHeight="1" x14ac:dyDescent="0.2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2.75" customHeight="1" x14ac:dyDescent="0.2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2.75" customHeight="1" x14ac:dyDescent="0.2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2.75" customHeight="1" x14ac:dyDescent="0.2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2.75" customHeight="1" x14ac:dyDescent="0.2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2.75" customHeight="1" x14ac:dyDescent="0.2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2.75" customHeight="1" x14ac:dyDescent="0.2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2.75" customHeight="1" x14ac:dyDescent="0.2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2.75" customHeight="1" x14ac:dyDescent="0.2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2.75" customHeight="1" x14ac:dyDescent="0.2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2.75" customHeight="1" x14ac:dyDescent="0.2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2.75" customHeight="1" x14ac:dyDescent="0.2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2.75" customHeight="1" x14ac:dyDescent="0.2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2.75" customHeight="1" x14ac:dyDescent="0.2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2.75" customHeight="1" x14ac:dyDescent="0.2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2.75" customHeight="1" x14ac:dyDescent="0.2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2.75" customHeight="1" x14ac:dyDescent="0.2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2.75" customHeight="1" x14ac:dyDescent="0.2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2.75" customHeight="1" x14ac:dyDescent="0.2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2.75" customHeight="1" x14ac:dyDescent="0.2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2.75" customHeight="1" x14ac:dyDescent="0.2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2.75" customHeight="1" x14ac:dyDescent="0.2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2.75" customHeight="1" x14ac:dyDescent="0.2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2.75" customHeight="1" x14ac:dyDescent="0.2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2.75" customHeight="1" x14ac:dyDescent="0.2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2.75" customHeight="1" x14ac:dyDescent="0.2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2.75" customHeight="1" x14ac:dyDescent="0.2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2.75" customHeight="1" x14ac:dyDescent="0.2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2.75" customHeight="1" x14ac:dyDescent="0.2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2.75" customHeight="1" x14ac:dyDescent="0.2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2.75" customHeight="1" x14ac:dyDescent="0.2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2.75" customHeight="1" x14ac:dyDescent="0.2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2.75" customHeight="1" x14ac:dyDescent="0.2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2.75" customHeight="1" x14ac:dyDescent="0.2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2.75" customHeight="1" x14ac:dyDescent="0.2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2.75" customHeight="1" x14ac:dyDescent="0.2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2.75" customHeight="1" x14ac:dyDescent="0.2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2.75" customHeight="1" x14ac:dyDescent="0.2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2.75" customHeight="1" x14ac:dyDescent="0.2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2.75" customHeight="1" x14ac:dyDescent="0.2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2.75" customHeight="1" x14ac:dyDescent="0.2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2.75" customHeight="1" x14ac:dyDescent="0.2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2.75" customHeight="1" x14ac:dyDescent="0.2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2.75" customHeight="1" x14ac:dyDescent="0.2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2.75" customHeight="1" x14ac:dyDescent="0.2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2.75" customHeight="1" x14ac:dyDescent="0.2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2.75" customHeight="1" x14ac:dyDescent="0.2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2.75" customHeight="1" x14ac:dyDescent="0.2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2.75" customHeight="1" x14ac:dyDescent="0.2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2.75" customHeight="1" x14ac:dyDescent="0.2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2.75" customHeight="1" x14ac:dyDescent="0.2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2.75" customHeight="1" x14ac:dyDescent="0.2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2.75" customHeight="1" x14ac:dyDescent="0.2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2.75" customHeight="1" x14ac:dyDescent="0.2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2.75" customHeight="1" x14ac:dyDescent="0.2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2.75" customHeight="1" x14ac:dyDescent="0.2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2.75" customHeight="1" x14ac:dyDescent="0.2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2.75" customHeight="1" x14ac:dyDescent="0.2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2.75" customHeight="1" x14ac:dyDescent="0.2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2.75" customHeight="1" x14ac:dyDescent="0.2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2.75" customHeight="1" x14ac:dyDescent="0.2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2.75" customHeight="1" x14ac:dyDescent="0.2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2.75" customHeight="1" x14ac:dyDescent="0.2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2.75" customHeight="1" x14ac:dyDescent="0.2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2.75" customHeight="1" x14ac:dyDescent="0.2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2.75" customHeight="1" x14ac:dyDescent="0.2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2.75" customHeight="1" x14ac:dyDescent="0.2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2.75" customHeight="1" x14ac:dyDescent="0.2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2.75" customHeight="1" x14ac:dyDescent="0.2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2.75" customHeight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2.75" customHeight="1" x14ac:dyDescent="0.2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2.75" customHeight="1" x14ac:dyDescent="0.2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2.75" customHeight="1" x14ac:dyDescent="0.2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2.75" customHeight="1" x14ac:dyDescent="0.2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2.75" customHeight="1" x14ac:dyDescent="0.2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2.75" customHeight="1" x14ac:dyDescent="0.2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2.75" customHeight="1" x14ac:dyDescent="0.2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2.75" customHeight="1" x14ac:dyDescent="0.2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2.75" customHeight="1" x14ac:dyDescent="0.2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2.75" customHeight="1" x14ac:dyDescent="0.2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2.75" customHeight="1" x14ac:dyDescent="0.2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2.75" customHeight="1" x14ac:dyDescent="0.2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2.75" customHeight="1" x14ac:dyDescent="0.2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2.75" customHeight="1" x14ac:dyDescent="0.2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2.75" customHeight="1" x14ac:dyDescent="0.2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2.75" customHeight="1" x14ac:dyDescent="0.2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2.75" customHeight="1" x14ac:dyDescent="0.2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2.75" customHeight="1" x14ac:dyDescent="0.2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2.75" customHeight="1" x14ac:dyDescent="0.2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2.75" customHeight="1" x14ac:dyDescent="0.2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2.75" customHeight="1" x14ac:dyDescent="0.2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2.75" customHeight="1" x14ac:dyDescent="0.2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2.75" customHeight="1" x14ac:dyDescent="0.2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2.75" customHeight="1" x14ac:dyDescent="0.2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2.75" customHeight="1" x14ac:dyDescent="0.2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2.75" customHeight="1" x14ac:dyDescent="0.2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2.75" customHeight="1" x14ac:dyDescent="0.2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2.75" customHeight="1" x14ac:dyDescent="0.2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2.75" customHeight="1" x14ac:dyDescent="0.2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2.75" customHeight="1" x14ac:dyDescent="0.2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2.75" customHeight="1" x14ac:dyDescent="0.2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2.75" customHeight="1" x14ac:dyDescent="0.2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2.75" customHeight="1" x14ac:dyDescent="0.2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2.75" customHeight="1" x14ac:dyDescent="0.2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2.75" customHeight="1" x14ac:dyDescent="0.2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2.75" customHeight="1" x14ac:dyDescent="0.2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2.75" customHeight="1" x14ac:dyDescent="0.2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2.75" customHeight="1" x14ac:dyDescent="0.2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2.75" customHeight="1" x14ac:dyDescent="0.2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2.75" customHeight="1" x14ac:dyDescent="0.2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2.75" customHeight="1" x14ac:dyDescent="0.2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2.75" customHeight="1" x14ac:dyDescent="0.2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2.75" customHeight="1" x14ac:dyDescent="0.2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2.75" customHeight="1" x14ac:dyDescent="0.2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2.75" customHeight="1" x14ac:dyDescent="0.2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2.75" customHeight="1" x14ac:dyDescent="0.2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2.75" customHeight="1" x14ac:dyDescent="0.2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2.75" customHeight="1" x14ac:dyDescent="0.2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2.75" customHeight="1" x14ac:dyDescent="0.2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2.75" customHeight="1" x14ac:dyDescent="0.2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2.75" customHeight="1" x14ac:dyDescent="0.2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2.75" customHeight="1" x14ac:dyDescent="0.2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2.75" customHeight="1" x14ac:dyDescent="0.2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2.75" customHeight="1" x14ac:dyDescent="0.2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2.75" customHeight="1" x14ac:dyDescent="0.2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2.75" customHeight="1" x14ac:dyDescent="0.2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2.75" customHeight="1" x14ac:dyDescent="0.2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2.75" customHeight="1" x14ac:dyDescent="0.2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2.75" customHeight="1" x14ac:dyDescent="0.2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2.75" customHeight="1" x14ac:dyDescent="0.2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2.75" customHeight="1" x14ac:dyDescent="0.2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2.75" customHeight="1" x14ac:dyDescent="0.2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2.75" customHeight="1" x14ac:dyDescent="0.2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2.75" customHeight="1" x14ac:dyDescent="0.2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2.75" customHeight="1" x14ac:dyDescent="0.2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2.75" customHeight="1" x14ac:dyDescent="0.2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2.75" customHeight="1" x14ac:dyDescent="0.2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2.75" customHeight="1" x14ac:dyDescent="0.2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2.75" customHeight="1" x14ac:dyDescent="0.2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2.75" customHeight="1" x14ac:dyDescent="0.2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2.75" customHeight="1" x14ac:dyDescent="0.2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2.75" customHeight="1" x14ac:dyDescent="0.2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2.75" customHeight="1" x14ac:dyDescent="0.2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2.75" customHeight="1" x14ac:dyDescent="0.2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2.75" customHeight="1" x14ac:dyDescent="0.2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2.75" customHeight="1" x14ac:dyDescent="0.2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2.75" customHeight="1" x14ac:dyDescent="0.2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2.75" customHeight="1" x14ac:dyDescent="0.2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2.75" customHeight="1" x14ac:dyDescent="0.2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2.75" customHeight="1" x14ac:dyDescent="0.2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2.75" customHeight="1" x14ac:dyDescent="0.2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2.75" customHeight="1" x14ac:dyDescent="0.2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2.75" customHeight="1" x14ac:dyDescent="0.2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2.75" customHeight="1" x14ac:dyDescent="0.2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2.75" customHeight="1" x14ac:dyDescent="0.2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2.75" customHeight="1" x14ac:dyDescent="0.2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2.75" customHeight="1" x14ac:dyDescent="0.2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2.75" customHeight="1" x14ac:dyDescent="0.2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2.75" customHeight="1" x14ac:dyDescent="0.2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2.75" customHeight="1" x14ac:dyDescent="0.2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2.75" customHeight="1" x14ac:dyDescent="0.2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2.75" customHeight="1" x14ac:dyDescent="0.2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2.75" customHeight="1" x14ac:dyDescent="0.2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2.75" customHeight="1" x14ac:dyDescent="0.2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2.75" customHeight="1" x14ac:dyDescent="0.2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2.75" customHeight="1" x14ac:dyDescent="0.2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2.75" customHeight="1" x14ac:dyDescent="0.2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2.75" customHeight="1" x14ac:dyDescent="0.2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2.75" customHeight="1" x14ac:dyDescent="0.2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2.75" customHeight="1" x14ac:dyDescent="0.2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2.75" customHeight="1" x14ac:dyDescent="0.2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2.75" customHeight="1" x14ac:dyDescent="0.2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2.75" customHeight="1" x14ac:dyDescent="0.2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2.75" customHeight="1" x14ac:dyDescent="0.2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2.75" customHeight="1" x14ac:dyDescent="0.2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2.75" customHeight="1" x14ac:dyDescent="0.2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2.75" customHeight="1" x14ac:dyDescent="0.2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2.75" customHeight="1" x14ac:dyDescent="0.2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2.75" customHeight="1" x14ac:dyDescent="0.2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2.75" customHeight="1" x14ac:dyDescent="0.2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2.75" customHeight="1" x14ac:dyDescent="0.2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2.75" customHeight="1" x14ac:dyDescent="0.2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2.75" customHeight="1" x14ac:dyDescent="0.2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2.75" customHeight="1" x14ac:dyDescent="0.2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2.75" customHeight="1" x14ac:dyDescent="0.2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2.75" customHeight="1" x14ac:dyDescent="0.2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2.75" customHeight="1" x14ac:dyDescent="0.2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2.75" customHeight="1" x14ac:dyDescent="0.2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2.75" customHeight="1" x14ac:dyDescent="0.2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2.75" customHeight="1" x14ac:dyDescent="0.2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2.75" customHeight="1" x14ac:dyDescent="0.2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2.75" customHeight="1" x14ac:dyDescent="0.2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2.75" customHeight="1" x14ac:dyDescent="0.2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2.75" customHeight="1" x14ac:dyDescent="0.2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2.75" customHeight="1" x14ac:dyDescent="0.2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2.75" customHeight="1" x14ac:dyDescent="0.2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2.75" customHeight="1" x14ac:dyDescent="0.2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2.75" customHeight="1" x14ac:dyDescent="0.2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2.75" customHeight="1" x14ac:dyDescent="0.2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2.75" customHeight="1" x14ac:dyDescent="0.2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2.75" customHeight="1" x14ac:dyDescent="0.2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2.75" customHeight="1" x14ac:dyDescent="0.2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2.75" customHeight="1" x14ac:dyDescent="0.2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2.75" customHeight="1" x14ac:dyDescent="0.2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2.75" customHeight="1" x14ac:dyDescent="0.2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2.75" customHeight="1" x14ac:dyDescent="0.2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2.75" customHeight="1" x14ac:dyDescent="0.2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2.75" customHeight="1" x14ac:dyDescent="0.2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2.75" customHeight="1" x14ac:dyDescent="0.2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2.75" customHeight="1" x14ac:dyDescent="0.2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2.75" customHeight="1" x14ac:dyDescent="0.2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2.75" customHeight="1" x14ac:dyDescent="0.2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2.75" customHeight="1" x14ac:dyDescent="0.2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2.75" customHeight="1" x14ac:dyDescent="0.2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2.75" customHeight="1" x14ac:dyDescent="0.2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2.75" customHeight="1" x14ac:dyDescent="0.2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2.75" customHeight="1" x14ac:dyDescent="0.2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2.75" customHeight="1" x14ac:dyDescent="0.2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2.75" customHeight="1" x14ac:dyDescent="0.2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2.75" customHeight="1" x14ac:dyDescent="0.2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2.75" customHeight="1" x14ac:dyDescent="0.2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2.75" customHeight="1" x14ac:dyDescent="0.2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2.75" customHeight="1" x14ac:dyDescent="0.2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2.75" customHeight="1" x14ac:dyDescent="0.2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2.75" customHeight="1" x14ac:dyDescent="0.2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2.75" customHeight="1" x14ac:dyDescent="0.2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2.75" customHeight="1" x14ac:dyDescent="0.2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2.75" customHeight="1" x14ac:dyDescent="0.2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2.75" customHeight="1" x14ac:dyDescent="0.2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2.75" customHeight="1" x14ac:dyDescent="0.2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2.75" customHeight="1" x14ac:dyDescent="0.2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2.75" customHeight="1" x14ac:dyDescent="0.2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2.75" customHeight="1" x14ac:dyDescent="0.2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2.75" customHeight="1" x14ac:dyDescent="0.2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2.75" customHeight="1" x14ac:dyDescent="0.2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2.75" customHeight="1" x14ac:dyDescent="0.2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2.75" customHeight="1" x14ac:dyDescent="0.2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2.75" customHeight="1" x14ac:dyDescent="0.2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2.75" customHeight="1" x14ac:dyDescent="0.2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2.75" customHeight="1" x14ac:dyDescent="0.2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2.75" customHeight="1" x14ac:dyDescent="0.2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2.75" customHeight="1" x14ac:dyDescent="0.2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2.75" customHeight="1" x14ac:dyDescent="0.2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2.75" customHeight="1" x14ac:dyDescent="0.2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2.75" customHeight="1" x14ac:dyDescent="0.2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2.75" customHeight="1" x14ac:dyDescent="0.2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2.75" customHeight="1" x14ac:dyDescent="0.2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2.75" customHeight="1" x14ac:dyDescent="0.2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2.75" customHeight="1" x14ac:dyDescent="0.2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2.75" customHeight="1" x14ac:dyDescent="0.2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2.75" customHeight="1" x14ac:dyDescent="0.2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2.75" customHeight="1" x14ac:dyDescent="0.2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2.75" customHeight="1" x14ac:dyDescent="0.2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2.75" customHeight="1" x14ac:dyDescent="0.2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2.75" customHeight="1" x14ac:dyDescent="0.2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2.75" customHeight="1" x14ac:dyDescent="0.2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2.75" customHeight="1" x14ac:dyDescent="0.2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2.75" customHeight="1" x14ac:dyDescent="0.2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2.75" customHeight="1" x14ac:dyDescent="0.2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2.75" customHeight="1" x14ac:dyDescent="0.2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2.75" customHeight="1" x14ac:dyDescent="0.2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2.75" customHeight="1" x14ac:dyDescent="0.2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2.75" customHeight="1" x14ac:dyDescent="0.2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2.75" customHeight="1" x14ac:dyDescent="0.2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2.75" customHeight="1" x14ac:dyDescent="0.2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2.75" customHeight="1" x14ac:dyDescent="0.2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2.75" customHeight="1" x14ac:dyDescent="0.2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2.75" customHeight="1" x14ac:dyDescent="0.2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2.75" customHeight="1" x14ac:dyDescent="0.2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2.75" customHeight="1" x14ac:dyDescent="0.2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2.75" customHeight="1" x14ac:dyDescent="0.2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2.75" customHeight="1" x14ac:dyDescent="0.2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2.75" customHeight="1" x14ac:dyDescent="0.2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2.75" customHeight="1" x14ac:dyDescent="0.2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2.75" customHeight="1" x14ac:dyDescent="0.2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2.75" customHeight="1" x14ac:dyDescent="0.2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2.75" customHeight="1" x14ac:dyDescent="0.2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2.75" customHeight="1" x14ac:dyDescent="0.2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2.75" customHeight="1" x14ac:dyDescent="0.2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2.75" customHeight="1" x14ac:dyDescent="0.2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2.75" customHeight="1" x14ac:dyDescent="0.2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2.75" customHeight="1" x14ac:dyDescent="0.2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2.75" customHeight="1" x14ac:dyDescent="0.2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2.75" customHeight="1" x14ac:dyDescent="0.2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2.75" customHeight="1" x14ac:dyDescent="0.2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2.75" customHeight="1" x14ac:dyDescent="0.2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2.75" customHeight="1" x14ac:dyDescent="0.2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2.75" customHeight="1" x14ac:dyDescent="0.2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2.75" customHeight="1" x14ac:dyDescent="0.2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2.75" customHeight="1" x14ac:dyDescent="0.2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2.75" customHeight="1" x14ac:dyDescent="0.2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2.75" customHeight="1" x14ac:dyDescent="0.2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2.75" customHeight="1" x14ac:dyDescent="0.2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2.75" customHeight="1" x14ac:dyDescent="0.2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2.75" customHeight="1" x14ac:dyDescent="0.2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2.75" customHeight="1" x14ac:dyDescent="0.2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2.75" customHeight="1" x14ac:dyDescent="0.2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2.75" customHeight="1" x14ac:dyDescent="0.2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2.75" customHeight="1" x14ac:dyDescent="0.2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2.75" customHeight="1" x14ac:dyDescent="0.2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2.75" customHeight="1" x14ac:dyDescent="0.2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2.75" customHeight="1" x14ac:dyDescent="0.2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2.75" customHeight="1" x14ac:dyDescent="0.2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2.75" customHeight="1" x14ac:dyDescent="0.2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2.75" customHeight="1" x14ac:dyDescent="0.2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2.75" customHeight="1" x14ac:dyDescent="0.2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2.75" customHeight="1" x14ac:dyDescent="0.2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2.75" customHeight="1" x14ac:dyDescent="0.2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2.75" customHeight="1" x14ac:dyDescent="0.2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2.75" customHeight="1" x14ac:dyDescent="0.2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2.75" customHeight="1" x14ac:dyDescent="0.2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2.75" customHeight="1" x14ac:dyDescent="0.2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2.75" customHeight="1" x14ac:dyDescent="0.2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2.75" customHeight="1" x14ac:dyDescent="0.2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2.75" customHeight="1" x14ac:dyDescent="0.2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2.75" customHeight="1" x14ac:dyDescent="0.2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2.75" customHeight="1" x14ac:dyDescent="0.2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2.75" customHeight="1" x14ac:dyDescent="0.2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2.75" customHeight="1" x14ac:dyDescent="0.2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2.75" customHeight="1" x14ac:dyDescent="0.2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2.75" customHeight="1" x14ac:dyDescent="0.2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2.75" customHeight="1" x14ac:dyDescent="0.2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2.75" customHeight="1" x14ac:dyDescent="0.2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2.75" customHeight="1" x14ac:dyDescent="0.2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2.75" customHeight="1" x14ac:dyDescent="0.2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2.75" customHeight="1" x14ac:dyDescent="0.2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2.75" customHeight="1" x14ac:dyDescent="0.2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2.75" customHeight="1" x14ac:dyDescent="0.2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2.75" customHeight="1" x14ac:dyDescent="0.2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2.75" customHeight="1" x14ac:dyDescent="0.2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2.75" customHeight="1" x14ac:dyDescent="0.2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2.75" customHeight="1" x14ac:dyDescent="0.2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2.75" customHeight="1" x14ac:dyDescent="0.2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2.75" customHeight="1" x14ac:dyDescent="0.2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2.75" customHeight="1" x14ac:dyDescent="0.2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2.75" customHeight="1" x14ac:dyDescent="0.2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2.75" customHeight="1" x14ac:dyDescent="0.2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2.75" customHeight="1" x14ac:dyDescent="0.2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2.75" customHeight="1" x14ac:dyDescent="0.2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2.75" customHeight="1" x14ac:dyDescent="0.2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2.75" customHeight="1" x14ac:dyDescent="0.2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2.75" customHeight="1" x14ac:dyDescent="0.2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2.75" customHeight="1" x14ac:dyDescent="0.2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2.75" customHeight="1" x14ac:dyDescent="0.2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2.75" customHeight="1" x14ac:dyDescent="0.2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2.75" customHeight="1" x14ac:dyDescent="0.2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2.75" customHeight="1" x14ac:dyDescent="0.2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2.75" customHeight="1" x14ac:dyDescent="0.2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2.75" customHeight="1" x14ac:dyDescent="0.2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2.75" customHeight="1" x14ac:dyDescent="0.2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2.75" customHeight="1" x14ac:dyDescent="0.2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2.75" customHeight="1" x14ac:dyDescent="0.2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2.75" customHeight="1" x14ac:dyDescent="0.2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2.75" customHeight="1" x14ac:dyDescent="0.2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2.75" customHeight="1" x14ac:dyDescent="0.2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2.75" customHeight="1" x14ac:dyDescent="0.2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2.75" customHeight="1" x14ac:dyDescent="0.2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2.75" customHeight="1" x14ac:dyDescent="0.2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2.75" customHeight="1" x14ac:dyDescent="0.2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2.75" customHeight="1" x14ac:dyDescent="0.2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2.75" customHeight="1" x14ac:dyDescent="0.2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2.75" customHeight="1" x14ac:dyDescent="0.2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2.75" customHeight="1" x14ac:dyDescent="0.2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2.75" customHeight="1" x14ac:dyDescent="0.2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2.75" customHeight="1" x14ac:dyDescent="0.2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2.75" customHeight="1" x14ac:dyDescent="0.2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2.75" customHeight="1" x14ac:dyDescent="0.2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2.75" customHeight="1" x14ac:dyDescent="0.2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2.75" customHeight="1" x14ac:dyDescent="0.2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2.75" customHeight="1" x14ac:dyDescent="0.2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2.75" customHeight="1" x14ac:dyDescent="0.2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2.75" customHeight="1" x14ac:dyDescent="0.2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2.75" customHeight="1" x14ac:dyDescent="0.2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2.75" customHeight="1" x14ac:dyDescent="0.2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2.75" customHeight="1" x14ac:dyDescent="0.2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2.75" customHeight="1" x14ac:dyDescent="0.2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2.75" customHeight="1" x14ac:dyDescent="0.2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2.75" customHeight="1" x14ac:dyDescent="0.2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2.75" customHeight="1" x14ac:dyDescent="0.2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2.75" customHeight="1" x14ac:dyDescent="0.2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2.75" customHeight="1" x14ac:dyDescent="0.2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2.75" customHeight="1" x14ac:dyDescent="0.2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2.75" customHeight="1" x14ac:dyDescent="0.2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2.75" customHeight="1" x14ac:dyDescent="0.2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2.75" customHeight="1" x14ac:dyDescent="0.2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2.75" customHeight="1" x14ac:dyDescent="0.2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2.75" customHeight="1" x14ac:dyDescent="0.2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2.75" customHeight="1" x14ac:dyDescent="0.2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2.75" customHeight="1" x14ac:dyDescent="0.2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2.75" customHeight="1" x14ac:dyDescent="0.2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2.75" customHeight="1" x14ac:dyDescent="0.2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2.75" customHeight="1" x14ac:dyDescent="0.2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2.75" customHeight="1" x14ac:dyDescent="0.2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2.75" customHeight="1" x14ac:dyDescent="0.2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2.75" customHeight="1" x14ac:dyDescent="0.2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2.75" customHeight="1" x14ac:dyDescent="0.2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2.75" customHeight="1" x14ac:dyDescent="0.2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2.75" customHeight="1" x14ac:dyDescent="0.2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2.75" customHeight="1" x14ac:dyDescent="0.2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2.75" customHeight="1" x14ac:dyDescent="0.2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2.75" customHeight="1" x14ac:dyDescent="0.2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2.75" customHeight="1" x14ac:dyDescent="0.2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2.75" customHeight="1" x14ac:dyDescent="0.2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2.75" customHeight="1" x14ac:dyDescent="0.2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2.75" customHeight="1" x14ac:dyDescent="0.2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2.75" customHeight="1" x14ac:dyDescent="0.2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2.75" customHeight="1" x14ac:dyDescent="0.2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2.75" customHeight="1" x14ac:dyDescent="0.2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2.75" customHeight="1" x14ac:dyDescent="0.2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2.75" customHeight="1" x14ac:dyDescent="0.2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2.75" customHeight="1" x14ac:dyDescent="0.2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2.75" customHeight="1" x14ac:dyDescent="0.2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2.75" customHeight="1" x14ac:dyDescent="0.2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2.75" customHeight="1" x14ac:dyDescent="0.2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2.75" customHeight="1" x14ac:dyDescent="0.2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2.75" customHeight="1" x14ac:dyDescent="0.2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2.75" customHeight="1" x14ac:dyDescent="0.2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2.75" customHeight="1" x14ac:dyDescent="0.2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2.75" customHeight="1" x14ac:dyDescent="0.2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2.75" customHeight="1" x14ac:dyDescent="0.2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2.75" customHeight="1" x14ac:dyDescent="0.2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2.75" customHeight="1" x14ac:dyDescent="0.2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2.75" customHeight="1" x14ac:dyDescent="0.2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2.75" customHeight="1" x14ac:dyDescent="0.2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2.75" customHeight="1" x14ac:dyDescent="0.2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2.75" customHeight="1" x14ac:dyDescent="0.2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2.75" customHeight="1" x14ac:dyDescent="0.2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2.75" customHeight="1" x14ac:dyDescent="0.2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2.75" customHeight="1" x14ac:dyDescent="0.2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2.75" customHeight="1" x14ac:dyDescent="0.2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2.75" customHeight="1" x14ac:dyDescent="0.2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2.75" customHeight="1" x14ac:dyDescent="0.2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2.75" customHeight="1" x14ac:dyDescent="0.2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2.75" customHeight="1" x14ac:dyDescent="0.2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2.75" customHeight="1" x14ac:dyDescent="0.2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2.75" customHeight="1" x14ac:dyDescent="0.2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2.75" customHeight="1" x14ac:dyDescent="0.2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2.75" customHeight="1" x14ac:dyDescent="0.2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2.75" customHeight="1" x14ac:dyDescent="0.2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2.75" customHeight="1" x14ac:dyDescent="0.2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2.75" customHeight="1" x14ac:dyDescent="0.2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2.75" customHeight="1" x14ac:dyDescent="0.2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2.75" customHeight="1" x14ac:dyDescent="0.2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2.75" customHeight="1" x14ac:dyDescent="0.2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2.75" customHeight="1" x14ac:dyDescent="0.2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2.75" customHeight="1" x14ac:dyDescent="0.2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2.75" customHeight="1" x14ac:dyDescent="0.2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2.75" customHeight="1" x14ac:dyDescent="0.2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2.75" customHeight="1" x14ac:dyDescent="0.2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2.75" customHeight="1" x14ac:dyDescent="0.2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2.75" customHeight="1" x14ac:dyDescent="0.2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2.75" customHeight="1" x14ac:dyDescent="0.2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2.75" customHeight="1" x14ac:dyDescent="0.2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2.75" customHeight="1" x14ac:dyDescent="0.2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2.75" customHeight="1" x14ac:dyDescent="0.2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2.75" customHeight="1" x14ac:dyDescent="0.2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2.75" customHeight="1" x14ac:dyDescent="0.2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2.75" customHeight="1" x14ac:dyDescent="0.2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2.75" customHeight="1" x14ac:dyDescent="0.2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2.75" customHeight="1" x14ac:dyDescent="0.2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2.75" customHeight="1" x14ac:dyDescent="0.2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2.75" customHeight="1" x14ac:dyDescent="0.2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2.75" customHeight="1" x14ac:dyDescent="0.2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2.75" customHeight="1" x14ac:dyDescent="0.2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2.75" customHeight="1" x14ac:dyDescent="0.2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2.75" customHeight="1" x14ac:dyDescent="0.2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2.75" customHeight="1" x14ac:dyDescent="0.2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2.75" customHeight="1" x14ac:dyDescent="0.2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2.75" customHeight="1" x14ac:dyDescent="0.2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2.75" customHeight="1" x14ac:dyDescent="0.2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2.75" customHeight="1" x14ac:dyDescent="0.2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2.75" customHeight="1" x14ac:dyDescent="0.2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2.75" customHeight="1" x14ac:dyDescent="0.2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2.75" customHeight="1" x14ac:dyDescent="0.2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2.75" customHeight="1" x14ac:dyDescent="0.2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2.75" customHeight="1" x14ac:dyDescent="0.2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2.75" customHeight="1" x14ac:dyDescent="0.2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2.75" customHeight="1" x14ac:dyDescent="0.2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2.75" customHeight="1" x14ac:dyDescent="0.2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2.75" customHeight="1" x14ac:dyDescent="0.2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2.75" customHeight="1" x14ac:dyDescent="0.2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2.75" customHeight="1" x14ac:dyDescent="0.2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2.75" customHeight="1" x14ac:dyDescent="0.2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2.75" customHeight="1" x14ac:dyDescent="0.2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2.75" customHeight="1" x14ac:dyDescent="0.2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2.75" customHeight="1" x14ac:dyDescent="0.2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2.75" customHeight="1" x14ac:dyDescent="0.2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2.75" customHeight="1" x14ac:dyDescent="0.2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2.75" customHeight="1" x14ac:dyDescent="0.2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2.75" customHeight="1" x14ac:dyDescent="0.2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2.75" customHeight="1" x14ac:dyDescent="0.2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2.75" customHeight="1" x14ac:dyDescent="0.2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2.75" customHeight="1" x14ac:dyDescent="0.2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2.75" customHeight="1" x14ac:dyDescent="0.2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2.75" customHeight="1" x14ac:dyDescent="0.2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2.75" customHeight="1" x14ac:dyDescent="0.2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2.75" customHeight="1" x14ac:dyDescent="0.2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2.75" customHeight="1" x14ac:dyDescent="0.2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2.75" customHeight="1" x14ac:dyDescent="0.2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2.75" customHeight="1" x14ac:dyDescent="0.2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2.75" customHeight="1" x14ac:dyDescent="0.2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2.75" customHeight="1" x14ac:dyDescent="0.2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2.75" customHeight="1" x14ac:dyDescent="0.2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2.75" customHeight="1" x14ac:dyDescent="0.2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2.75" customHeight="1" x14ac:dyDescent="0.2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2.75" customHeight="1" x14ac:dyDescent="0.2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2.75" customHeight="1" x14ac:dyDescent="0.2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2.75" customHeight="1" x14ac:dyDescent="0.2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2.75" customHeight="1" x14ac:dyDescent="0.2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2.75" customHeight="1" x14ac:dyDescent="0.2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2.75" customHeight="1" x14ac:dyDescent="0.2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2.75" customHeight="1" x14ac:dyDescent="0.2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2.75" customHeight="1" x14ac:dyDescent="0.2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2.75" customHeight="1" x14ac:dyDescent="0.2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2.75" customHeight="1" x14ac:dyDescent="0.2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2.75" customHeight="1" x14ac:dyDescent="0.2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2.75" customHeight="1" x14ac:dyDescent="0.2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2.75" customHeight="1" x14ac:dyDescent="0.2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2.75" customHeight="1" x14ac:dyDescent="0.2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2.75" customHeight="1" x14ac:dyDescent="0.2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2.75" customHeight="1" x14ac:dyDescent="0.2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2.75" customHeight="1" x14ac:dyDescent="0.2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2.75" customHeight="1" x14ac:dyDescent="0.2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2.75" customHeight="1" x14ac:dyDescent="0.2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2.75" customHeight="1" x14ac:dyDescent="0.2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2.75" customHeight="1" x14ac:dyDescent="0.2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2.75" customHeight="1" x14ac:dyDescent="0.2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2.75" customHeight="1" x14ac:dyDescent="0.2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2.75" customHeight="1" x14ac:dyDescent="0.2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2.75" customHeight="1" x14ac:dyDescent="0.2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2.75" customHeight="1" x14ac:dyDescent="0.2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2.75" customHeight="1" x14ac:dyDescent="0.2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2.75" customHeight="1" x14ac:dyDescent="0.2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2.75" customHeight="1" x14ac:dyDescent="0.2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2.75" customHeight="1" x14ac:dyDescent="0.2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2.75" customHeight="1" x14ac:dyDescent="0.2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2.75" customHeight="1" x14ac:dyDescent="0.2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2.75" customHeight="1" x14ac:dyDescent="0.2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2.75" customHeight="1" x14ac:dyDescent="0.2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2.75" customHeight="1" x14ac:dyDescent="0.2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2.75" customHeight="1" x14ac:dyDescent="0.2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2.75" customHeight="1" x14ac:dyDescent="0.2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2.75" customHeight="1" x14ac:dyDescent="0.2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2.75" customHeight="1" x14ac:dyDescent="0.2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2.75" customHeight="1" x14ac:dyDescent="0.2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2.75" customHeight="1" x14ac:dyDescent="0.2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2.75" customHeight="1" x14ac:dyDescent="0.2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2.75" customHeight="1" x14ac:dyDescent="0.2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2.75" customHeight="1" x14ac:dyDescent="0.2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2.75" customHeight="1" x14ac:dyDescent="0.2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2.75" customHeight="1" x14ac:dyDescent="0.2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2.75" customHeight="1" x14ac:dyDescent="0.2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2.75" customHeight="1" x14ac:dyDescent="0.2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2.75" customHeight="1" x14ac:dyDescent="0.2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2.75" customHeight="1" x14ac:dyDescent="0.2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2.75" customHeight="1" x14ac:dyDescent="0.2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2.75" customHeight="1" x14ac:dyDescent="0.2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2.75" customHeight="1" x14ac:dyDescent="0.2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2.75" customHeight="1" x14ac:dyDescent="0.2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2.75" customHeight="1" x14ac:dyDescent="0.2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2.75" customHeight="1" x14ac:dyDescent="0.2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2.75" customHeight="1" x14ac:dyDescent="0.2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2.75" customHeight="1" x14ac:dyDescent="0.2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2.75" customHeight="1" x14ac:dyDescent="0.2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2.75" customHeight="1" x14ac:dyDescent="0.2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2.75" customHeight="1" x14ac:dyDescent="0.2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2.75" customHeight="1" x14ac:dyDescent="0.2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2.75" customHeight="1" x14ac:dyDescent="0.2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2.75" customHeight="1" x14ac:dyDescent="0.2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2.75" customHeight="1" x14ac:dyDescent="0.2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2.75" customHeight="1" x14ac:dyDescent="0.2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2.75" customHeight="1" x14ac:dyDescent="0.2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2.75" customHeight="1" x14ac:dyDescent="0.2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2.75" customHeight="1" x14ac:dyDescent="0.2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2.75" customHeight="1" x14ac:dyDescent="0.2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2.75" customHeight="1" x14ac:dyDescent="0.2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2.75" customHeight="1" x14ac:dyDescent="0.2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2.75" customHeight="1" x14ac:dyDescent="0.2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2.75" customHeight="1" x14ac:dyDescent="0.2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2.75" customHeight="1" x14ac:dyDescent="0.2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2.75" customHeight="1" x14ac:dyDescent="0.2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2.75" customHeight="1" x14ac:dyDescent="0.2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2.75" customHeight="1" x14ac:dyDescent="0.2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2.75" customHeight="1" x14ac:dyDescent="0.2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2.75" customHeight="1" x14ac:dyDescent="0.2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2.75" customHeight="1" x14ac:dyDescent="0.2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2.75" customHeight="1" x14ac:dyDescent="0.2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2.75" customHeight="1" x14ac:dyDescent="0.2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2.75" customHeight="1" x14ac:dyDescent="0.2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2.75" customHeight="1" x14ac:dyDescent="0.2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2.75" customHeight="1" x14ac:dyDescent="0.2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2.75" customHeight="1" x14ac:dyDescent="0.2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2.75" customHeight="1" x14ac:dyDescent="0.2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2.75" customHeight="1" x14ac:dyDescent="0.2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2.75" customHeight="1" x14ac:dyDescent="0.2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2.75" customHeight="1" x14ac:dyDescent="0.2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2.75" customHeight="1" x14ac:dyDescent="0.2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2.75" customHeight="1" x14ac:dyDescent="0.2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2.75" customHeight="1" x14ac:dyDescent="0.2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2.75" customHeight="1" x14ac:dyDescent="0.2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2.75" customHeight="1" x14ac:dyDescent="0.2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2.75" customHeight="1" x14ac:dyDescent="0.2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2.75" customHeight="1" x14ac:dyDescent="0.2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2.75" customHeight="1" x14ac:dyDescent="0.2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2.75" customHeight="1" x14ac:dyDescent="0.2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2.75" customHeight="1" x14ac:dyDescent="0.2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2.75" customHeight="1" x14ac:dyDescent="0.2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2.75" customHeight="1" x14ac:dyDescent="0.2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2.75" customHeight="1" x14ac:dyDescent="0.2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2.75" customHeight="1" x14ac:dyDescent="0.2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2.75" customHeight="1" x14ac:dyDescent="0.2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2.75" customHeight="1" x14ac:dyDescent="0.2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2.75" customHeight="1" x14ac:dyDescent="0.2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2.75" customHeight="1" x14ac:dyDescent="0.2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2.75" customHeight="1" x14ac:dyDescent="0.2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2.75" customHeight="1" x14ac:dyDescent="0.2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2.75" customHeight="1" x14ac:dyDescent="0.2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2.75" customHeight="1" x14ac:dyDescent="0.2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2.75" customHeight="1" x14ac:dyDescent="0.2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2.75" customHeight="1" x14ac:dyDescent="0.2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2.75" customHeight="1" x14ac:dyDescent="0.2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2.75" customHeight="1" x14ac:dyDescent="0.2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2.75" customHeight="1" x14ac:dyDescent="0.2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2.75" customHeight="1" x14ac:dyDescent="0.2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2.75" customHeight="1" x14ac:dyDescent="0.2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2.75" customHeight="1" x14ac:dyDescent="0.2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2.75" customHeight="1" x14ac:dyDescent="0.2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2.75" customHeight="1" x14ac:dyDescent="0.2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2.75" customHeight="1" x14ac:dyDescent="0.2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2.75" customHeight="1" x14ac:dyDescent="0.2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2.75" customHeight="1" x14ac:dyDescent="0.2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2.75" customHeight="1" x14ac:dyDescent="0.2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2.75" customHeight="1" x14ac:dyDescent="0.2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2.75" customHeight="1" x14ac:dyDescent="0.2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2.75" customHeight="1" x14ac:dyDescent="0.2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2.75" customHeight="1" x14ac:dyDescent="0.2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2.75" customHeight="1" x14ac:dyDescent="0.2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2.75" customHeight="1" x14ac:dyDescent="0.2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2.75" customHeight="1" x14ac:dyDescent="0.2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2.75" customHeight="1" x14ac:dyDescent="0.2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2.75" customHeight="1" x14ac:dyDescent="0.2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2.75" customHeight="1" x14ac:dyDescent="0.2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2.75" customHeight="1" x14ac:dyDescent="0.2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2.75" customHeight="1" x14ac:dyDescent="0.2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2.75" customHeight="1" x14ac:dyDescent="0.2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2.75" customHeight="1" x14ac:dyDescent="0.2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2.75" customHeight="1" x14ac:dyDescent="0.2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2.75" customHeight="1" x14ac:dyDescent="0.2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2.75" customHeight="1" x14ac:dyDescent="0.2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2.75" customHeight="1" x14ac:dyDescent="0.2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2.75" customHeight="1" x14ac:dyDescent="0.2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2.75" customHeight="1" x14ac:dyDescent="0.2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2.75" customHeight="1" x14ac:dyDescent="0.2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2.75" customHeight="1" x14ac:dyDescent="0.2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2.75" customHeight="1" x14ac:dyDescent="0.2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2.75" customHeight="1" x14ac:dyDescent="0.2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2.75" customHeight="1" x14ac:dyDescent="0.2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2.75" customHeight="1" x14ac:dyDescent="0.2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2.75" customHeight="1" x14ac:dyDescent="0.2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2.75" customHeight="1" x14ac:dyDescent="0.2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2.75" customHeight="1" x14ac:dyDescent="0.2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2.75" customHeight="1" x14ac:dyDescent="0.2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2.75" customHeight="1" x14ac:dyDescent="0.2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2.75" customHeight="1" x14ac:dyDescent="0.2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2.75" customHeight="1" x14ac:dyDescent="0.2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2.75" customHeight="1" x14ac:dyDescent="0.2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2.75" customHeight="1" x14ac:dyDescent="0.2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2.75" customHeight="1" x14ac:dyDescent="0.2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2.75" customHeight="1" x14ac:dyDescent="0.2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2.75" customHeight="1" x14ac:dyDescent="0.2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2.75" customHeight="1" x14ac:dyDescent="0.2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2.75" customHeight="1" x14ac:dyDescent="0.2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2.75" customHeight="1" x14ac:dyDescent="0.2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2.75" customHeight="1" x14ac:dyDescent="0.2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2.75" customHeight="1" x14ac:dyDescent="0.2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2.75" customHeight="1" x14ac:dyDescent="0.2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2.75" customHeight="1" x14ac:dyDescent="0.2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2.75" customHeight="1" x14ac:dyDescent="0.2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2.75" customHeight="1" x14ac:dyDescent="0.2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2.75" customHeight="1" x14ac:dyDescent="0.2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2.75" customHeight="1" x14ac:dyDescent="0.2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2.75" customHeight="1" x14ac:dyDescent="0.2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2.75" customHeight="1" x14ac:dyDescent="0.2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2.75" customHeight="1" x14ac:dyDescent="0.2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2.75" customHeight="1" x14ac:dyDescent="0.2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2.75" customHeight="1" x14ac:dyDescent="0.2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2.75" customHeight="1" x14ac:dyDescent="0.2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2.75" customHeight="1" x14ac:dyDescent="0.2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2.75" customHeight="1" x14ac:dyDescent="0.2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2.75" customHeight="1" x14ac:dyDescent="0.2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2.75" customHeight="1" x14ac:dyDescent="0.2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2.75" customHeight="1" x14ac:dyDescent="0.2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2.75" customHeight="1" x14ac:dyDescent="0.2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2.75" customHeight="1" x14ac:dyDescent="0.2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2.75" customHeight="1" x14ac:dyDescent="0.2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2.75" customHeight="1" x14ac:dyDescent="0.2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2.75" customHeight="1" x14ac:dyDescent="0.2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2.75" customHeight="1" x14ac:dyDescent="0.2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2.75" customHeight="1" x14ac:dyDescent="0.2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2.75" customHeight="1" x14ac:dyDescent="0.2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2.75" customHeight="1" x14ac:dyDescent="0.2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2.75" customHeight="1" x14ac:dyDescent="0.2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2.75" customHeight="1" x14ac:dyDescent="0.2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2.75" customHeight="1" x14ac:dyDescent="0.2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2.75" customHeight="1" x14ac:dyDescent="0.2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2.75" customHeight="1" x14ac:dyDescent="0.2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2.75" customHeight="1" x14ac:dyDescent="0.2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2.75" customHeight="1" x14ac:dyDescent="0.2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2.75" customHeight="1" x14ac:dyDescent="0.2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2.75" customHeight="1" x14ac:dyDescent="0.2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2.75" customHeight="1" x14ac:dyDescent="0.2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2.75" customHeight="1" x14ac:dyDescent="0.2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2.75" customHeight="1" x14ac:dyDescent="0.2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2.75" customHeight="1" x14ac:dyDescent="0.2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2.75" customHeight="1" x14ac:dyDescent="0.2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2.75" customHeight="1" x14ac:dyDescent="0.2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2.75" customHeight="1" x14ac:dyDescent="0.2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2.75" customHeight="1" x14ac:dyDescent="0.2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2.75" customHeight="1" x14ac:dyDescent="0.2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2.75" customHeight="1" x14ac:dyDescent="0.2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2.75" customHeight="1" x14ac:dyDescent="0.2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2.75" customHeight="1" x14ac:dyDescent="0.2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2.75" customHeight="1" x14ac:dyDescent="0.2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2.75" customHeight="1" x14ac:dyDescent="0.2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2.75" customHeight="1" x14ac:dyDescent="0.2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2.75" customHeight="1" x14ac:dyDescent="0.2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2.75" customHeight="1" x14ac:dyDescent="0.2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2.75" customHeight="1" x14ac:dyDescent="0.2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2.75" customHeight="1" x14ac:dyDescent="0.2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2.75" customHeight="1" x14ac:dyDescent="0.2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2.75" customHeight="1" x14ac:dyDescent="0.2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2.75" customHeight="1" x14ac:dyDescent="0.2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2.75" customHeight="1" x14ac:dyDescent="0.2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2.75" customHeight="1" x14ac:dyDescent="0.2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2.75" customHeight="1" x14ac:dyDescent="0.2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2.75" customHeight="1" x14ac:dyDescent="0.2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2.75" customHeight="1" x14ac:dyDescent="0.2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2.75" customHeight="1" x14ac:dyDescent="0.2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2.75" customHeight="1" x14ac:dyDescent="0.2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2.75" customHeight="1" x14ac:dyDescent="0.2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2.75" customHeight="1" x14ac:dyDescent="0.2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2.75" customHeight="1" x14ac:dyDescent="0.2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2.75" customHeight="1" x14ac:dyDescent="0.2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2.75" customHeight="1" x14ac:dyDescent="0.2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2.75" customHeight="1" x14ac:dyDescent="0.2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2.75" customHeight="1" x14ac:dyDescent="0.2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2.75" customHeight="1" x14ac:dyDescent="0.2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2.75" customHeight="1" x14ac:dyDescent="0.2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2.75" customHeight="1" x14ac:dyDescent="0.2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2.75" customHeight="1" x14ac:dyDescent="0.2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2.75" customHeight="1" x14ac:dyDescent="0.2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2.75" customHeight="1" x14ac:dyDescent="0.2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2.75" customHeight="1" x14ac:dyDescent="0.2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2.75" customHeight="1" x14ac:dyDescent="0.2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2.75" customHeight="1" x14ac:dyDescent="0.2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2.75" customHeight="1" x14ac:dyDescent="0.2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2.75" customHeight="1" x14ac:dyDescent="0.2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2.75" customHeight="1" x14ac:dyDescent="0.2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2.75" customHeight="1" x14ac:dyDescent="0.2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2.75" customHeight="1" x14ac:dyDescent="0.2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2.75" customHeight="1" x14ac:dyDescent="0.2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2.75" customHeight="1" x14ac:dyDescent="0.2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2.75" customHeight="1" x14ac:dyDescent="0.2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2.75" customHeight="1" x14ac:dyDescent="0.2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2.75" customHeight="1" x14ac:dyDescent="0.2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2.75" customHeight="1" x14ac:dyDescent="0.2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2.75" customHeight="1" x14ac:dyDescent="0.2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2.75" customHeight="1" x14ac:dyDescent="0.2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2.75" customHeight="1" x14ac:dyDescent="0.2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2.75" customHeight="1" x14ac:dyDescent="0.2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2.75" customHeight="1" x14ac:dyDescent="0.2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2.75" customHeight="1" x14ac:dyDescent="0.2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2.75" customHeight="1" x14ac:dyDescent="0.2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2.75" customHeight="1" x14ac:dyDescent="0.2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2.75" customHeight="1" x14ac:dyDescent="0.2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2.75" customHeight="1" x14ac:dyDescent="0.2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2.75" customHeight="1" x14ac:dyDescent="0.2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2.75" customHeight="1" x14ac:dyDescent="0.2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2.75" customHeight="1" x14ac:dyDescent="0.2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2.75" customHeight="1" x14ac:dyDescent="0.2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2.75" customHeight="1" x14ac:dyDescent="0.2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2.75" customHeight="1" x14ac:dyDescent="0.2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2.75" customHeight="1" x14ac:dyDescent="0.2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2.75" customHeight="1" x14ac:dyDescent="0.2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2.75" customHeight="1" x14ac:dyDescent="0.2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2.75" customHeight="1" x14ac:dyDescent="0.2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2.75" customHeight="1" x14ac:dyDescent="0.2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2.75" customHeight="1" x14ac:dyDescent="0.2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2.75" customHeight="1" x14ac:dyDescent="0.2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2.75" customHeight="1" x14ac:dyDescent="0.2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2.75" customHeight="1" x14ac:dyDescent="0.2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2.75" customHeight="1" x14ac:dyDescent="0.2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2.75" customHeight="1" x14ac:dyDescent="0.2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2.75" customHeight="1" x14ac:dyDescent="0.2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2.75" customHeight="1" x14ac:dyDescent="0.2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2.75" customHeight="1" x14ac:dyDescent="0.2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2.75" customHeight="1" x14ac:dyDescent="0.2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2.75" customHeight="1" x14ac:dyDescent="0.2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2.75" customHeight="1" x14ac:dyDescent="0.2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2.75" customHeight="1" x14ac:dyDescent="0.2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2.75" customHeight="1" x14ac:dyDescent="0.2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2.75" customHeight="1" x14ac:dyDescent="0.2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2.75" customHeight="1" x14ac:dyDescent="0.2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2.75" customHeight="1" x14ac:dyDescent="0.2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2.75" customHeight="1" x14ac:dyDescent="0.2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2.75" customHeight="1" x14ac:dyDescent="0.2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2.75" customHeight="1" x14ac:dyDescent="0.2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2.75" customHeight="1" x14ac:dyDescent="0.2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2.75" customHeight="1" x14ac:dyDescent="0.2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2.75" customHeight="1" x14ac:dyDescent="0.2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2.75" customHeight="1" x14ac:dyDescent="0.2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2.75" customHeight="1" x14ac:dyDescent="0.2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2.75" customHeight="1" x14ac:dyDescent="0.2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2.75" customHeight="1" x14ac:dyDescent="0.2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2.75" customHeight="1" x14ac:dyDescent="0.2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2.75" customHeight="1" x14ac:dyDescent="0.2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2.75" customHeight="1" x14ac:dyDescent="0.2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2.75" customHeight="1" x14ac:dyDescent="0.2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2.75" customHeight="1" x14ac:dyDescent="0.2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2.75" customHeight="1" x14ac:dyDescent="0.2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2.75" customHeight="1" x14ac:dyDescent="0.2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2.75" customHeight="1" x14ac:dyDescent="0.2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2.75" customHeight="1" x14ac:dyDescent="0.2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2.75" customHeight="1" x14ac:dyDescent="0.2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2.75" customHeight="1" x14ac:dyDescent="0.2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2.75" customHeight="1" x14ac:dyDescent="0.2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2.75" customHeight="1" x14ac:dyDescent="0.2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2.75" customHeight="1" x14ac:dyDescent="0.2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2.75" customHeight="1" x14ac:dyDescent="0.2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2.75" customHeight="1" x14ac:dyDescent="0.2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2.75" customHeight="1" x14ac:dyDescent="0.2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2.75" customHeight="1" x14ac:dyDescent="0.2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2.75" customHeight="1" x14ac:dyDescent="0.2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2.75" customHeight="1" x14ac:dyDescent="0.2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2.75" customHeight="1" x14ac:dyDescent="0.2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2.75" customHeight="1" x14ac:dyDescent="0.2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2.75" customHeight="1" x14ac:dyDescent="0.2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2.75" customHeight="1" x14ac:dyDescent="0.2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2.75" customHeight="1" x14ac:dyDescent="0.2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2.75" customHeight="1" x14ac:dyDescent="0.2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2.75" customHeight="1" x14ac:dyDescent="0.2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2.75" customHeight="1" x14ac:dyDescent="0.2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2.75" customHeight="1" x14ac:dyDescent="0.2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2.75" customHeight="1" x14ac:dyDescent="0.2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2.75" customHeight="1" x14ac:dyDescent="0.2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2.75" customHeight="1" x14ac:dyDescent="0.2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2.75" customHeight="1" x14ac:dyDescent="0.2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2.75" customHeight="1" x14ac:dyDescent="0.2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2.75" customHeight="1" x14ac:dyDescent="0.2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2.75" customHeight="1" x14ac:dyDescent="0.2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2.75" customHeight="1" x14ac:dyDescent="0.2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2.75" customHeight="1" x14ac:dyDescent="0.2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2.75" customHeight="1" x14ac:dyDescent="0.2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2.75" customHeight="1" x14ac:dyDescent="0.2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2.75" customHeight="1" x14ac:dyDescent="0.2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2.75" customHeight="1" x14ac:dyDescent="0.2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2.75" customHeight="1" x14ac:dyDescent="0.2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2.75" customHeight="1" x14ac:dyDescent="0.2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2.75" customHeight="1" x14ac:dyDescent="0.2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2.75" customHeight="1" x14ac:dyDescent="0.2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2.75" customHeight="1" x14ac:dyDescent="0.2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2.75" customHeight="1" x14ac:dyDescent="0.2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2.75" customHeight="1" x14ac:dyDescent="0.2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2.75" customHeight="1" x14ac:dyDescent="0.2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2.75" customHeight="1" x14ac:dyDescent="0.2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2.75" customHeight="1" x14ac:dyDescent="0.2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2.75" customHeight="1" x14ac:dyDescent="0.2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2.75" customHeight="1" x14ac:dyDescent="0.2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2.75" customHeight="1" x14ac:dyDescent="0.2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2.75" customHeight="1" x14ac:dyDescent="0.2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2.75" customHeight="1" x14ac:dyDescent="0.2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2.75" customHeight="1" x14ac:dyDescent="0.2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2.75" customHeight="1" x14ac:dyDescent="0.2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2.75" customHeight="1" x14ac:dyDescent="0.2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2.75" customHeight="1" x14ac:dyDescent="0.2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2.75" customHeight="1" x14ac:dyDescent="0.2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2.75" customHeight="1" x14ac:dyDescent="0.2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2.75" customHeight="1" x14ac:dyDescent="0.2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2.75" customHeight="1" x14ac:dyDescent="0.2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2.75" customHeight="1" x14ac:dyDescent="0.2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2.75" customHeight="1" x14ac:dyDescent="0.2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2.75" customHeight="1" x14ac:dyDescent="0.2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2.75" customHeight="1" x14ac:dyDescent="0.2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2.75" customHeight="1" x14ac:dyDescent="0.2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2.75" customHeight="1" x14ac:dyDescent="0.2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2.75" customHeight="1" x14ac:dyDescent="0.2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2.75" customHeight="1" x14ac:dyDescent="0.2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2.75" customHeight="1" x14ac:dyDescent="0.2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2.75" customHeight="1" x14ac:dyDescent="0.2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2.75" customHeight="1" x14ac:dyDescent="0.2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2.75" customHeight="1" x14ac:dyDescent="0.2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2.75" customHeight="1" x14ac:dyDescent="0.2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2.75" customHeight="1" x14ac:dyDescent="0.2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2.75" customHeight="1" x14ac:dyDescent="0.2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2.75" customHeight="1" x14ac:dyDescent="0.2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2.75" customHeight="1" x14ac:dyDescent="0.2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</sheetData>
  <conditionalFormatting sqref="D11:D31">
    <cfRule type="cellIs" dxfId="12" priority="3" stopIfTrue="1" operator="equal">
      <formula>1</formula>
    </cfRule>
  </conditionalFormatting>
  <hyperlinks>
    <hyperlink ref="A5" location="INDICE!A8" display="VOLVER AL INDICE" xr:uid="{00000000-0004-0000-0100-000000000000}"/>
  </hyperlinks>
  <printOptions gridLines="1"/>
  <pageMargins left="0.39370078740157483" right="0.39370078740157483" top="0.59055118110236227" bottom="0.59055118110236227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4.42578125" defaultRowHeight="15" customHeight="1" x14ac:dyDescent="0.2"/>
  <cols>
    <col min="1" max="1" width="11" style="60" customWidth="1"/>
    <col min="2" max="15" width="13.28515625" style="60" customWidth="1"/>
    <col min="16" max="26" width="11.42578125" style="60" customWidth="1"/>
    <col min="27" max="16384" width="14.42578125" style="60"/>
  </cols>
  <sheetData>
    <row r="1" spans="1:26" ht="3" customHeight="1" x14ac:dyDescent="0.2">
      <c r="A1" s="57"/>
      <c r="B1" s="47"/>
      <c r="C1" s="47"/>
      <c r="D1" s="128"/>
      <c r="E1" s="59"/>
      <c r="F1" s="129"/>
      <c r="G1" s="169"/>
      <c r="H1" s="170"/>
      <c r="I1" s="130"/>
      <c r="J1" s="130"/>
      <c r="K1" s="130"/>
      <c r="L1" s="130"/>
      <c r="M1" s="130"/>
      <c r="N1" s="130"/>
      <c r="O1" s="131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1.25" x14ac:dyDescent="0.2">
      <c r="A2" s="61" t="s">
        <v>11</v>
      </c>
      <c r="B2" s="155" t="s">
        <v>126</v>
      </c>
      <c r="C2" s="44"/>
      <c r="D2" s="132"/>
      <c r="E2" s="155" t="s">
        <v>19</v>
      </c>
      <c r="F2" s="44"/>
      <c r="G2" s="44"/>
      <c r="H2" s="44"/>
      <c r="I2" s="44"/>
      <c r="J2" s="44"/>
      <c r="K2" s="44"/>
      <c r="L2" s="44"/>
      <c r="M2" s="44"/>
      <c r="N2" s="44"/>
      <c r="O2" s="45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22.5" x14ac:dyDescent="0.2">
      <c r="A3" s="61" t="s">
        <v>12</v>
      </c>
      <c r="B3" s="156" t="s">
        <v>125</v>
      </c>
      <c r="C3" s="44"/>
      <c r="D3" s="132"/>
      <c r="E3" s="155" t="str">
        <f>B3</f>
        <v>Cuenta Ahorro Inversión Financiamiento (CAIF) - MCSF</v>
      </c>
      <c r="F3" s="44"/>
      <c r="G3" s="44"/>
      <c r="H3" s="44"/>
      <c r="I3" s="44"/>
      <c r="J3" s="44"/>
      <c r="K3" s="44"/>
      <c r="L3" s="44"/>
      <c r="M3" s="44"/>
      <c r="N3" s="44"/>
      <c r="O3" s="45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3.75" customHeight="1" x14ac:dyDescent="0.2">
      <c r="A4" s="63"/>
      <c r="B4" s="47"/>
      <c r="C4" s="47"/>
      <c r="D4" s="47"/>
      <c r="E4" s="49"/>
      <c r="F4" s="49"/>
      <c r="G4" s="49"/>
      <c r="H4" s="49"/>
      <c r="I4" s="49"/>
      <c r="J4" s="49"/>
      <c r="K4" s="49"/>
      <c r="L4" s="49"/>
      <c r="M4" s="49"/>
      <c r="N4" s="49"/>
      <c r="O4" s="50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21" customHeight="1" x14ac:dyDescent="0.2">
      <c r="A5" s="64" t="s">
        <v>124</v>
      </c>
      <c r="B5" s="49"/>
      <c r="C5" s="49"/>
      <c r="D5" s="49"/>
      <c r="E5" s="81"/>
      <c r="F5" s="81"/>
      <c r="G5" s="81"/>
      <c r="H5" s="81"/>
      <c r="I5" s="81"/>
      <c r="J5" s="81"/>
      <c r="K5" s="81"/>
      <c r="L5" s="81"/>
      <c r="M5" s="81"/>
      <c r="N5" s="81"/>
      <c r="O5" s="83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3" customHeight="1" x14ac:dyDescent="0.2">
      <c r="A6" s="66"/>
      <c r="B6" s="90"/>
      <c r="C6" s="52"/>
      <c r="D6" s="52"/>
      <c r="E6" s="119"/>
      <c r="F6" s="133"/>
      <c r="G6" s="133"/>
      <c r="H6" s="133"/>
      <c r="I6" s="133"/>
      <c r="J6" s="133"/>
      <c r="K6" s="133"/>
      <c r="L6" s="133"/>
      <c r="M6" s="133"/>
      <c r="N6" s="133"/>
      <c r="O6" s="134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22.5" x14ac:dyDescent="0.2">
      <c r="A7" s="61" t="s">
        <v>13</v>
      </c>
      <c r="B7" s="161" t="s">
        <v>155</v>
      </c>
      <c r="C7" s="162" t="s">
        <v>155</v>
      </c>
      <c r="D7" s="163" t="s">
        <v>14</v>
      </c>
      <c r="E7" s="161" t="s">
        <v>155</v>
      </c>
      <c r="F7" s="161" t="s">
        <v>155</v>
      </c>
      <c r="G7" s="161" t="s">
        <v>155</v>
      </c>
      <c r="H7" s="161" t="s">
        <v>155</v>
      </c>
      <c r="I7" s="161" t="s">
        <v>155</v>
      </c>
      <c r="J7" s="161" t="s">
        <v>155</v>
      </c>
      <c r="K7" s="161" t="s">
        <v>155</v>
      </c>
      <c r="L7" s="161" t="s">
        <v>155</v>
      </c>
      <c r="M7" s="161" t="s">
        <v>155</v>
      </c>
      <c r="N7" s="161" t="s">
        <v>155</v>
      </c>
      <c r="O7" s="150" t="s">
        <v>155</v>
      </c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12.75" customHeight="1" x14ac:dyDescent="0.2">
      <c r="A8" s="63"/>
      <c r="B8" s="167" t="s">
        <v>20</v>
      </c>
      <c r="C8" s="99"/>
      <c r="D8" s="100"/>
      <c r="E8" s="168" t="s">
        <v>20</v>
      </c>
      <c r="F8" s="99"/>
      <c r="G8" s="99"/>
      <c r="H8" s="99"/>
      <c r="I8" s="99"/>
      <c r="J8" s="99"/>
      <c r="K8" s="99"/>
      <c r="L8" s="99"/>
      <c r="M8" s="99"/>
      <c r="N8" s="99"/>
      <c r="O8" s="123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33.75" x14ac:dyDescent="0.2">
      <c r="A9" s="70" t="s">
        <v>15</v>
      </c>
      <c r="B9" s="164" t="s">
        <v>21</v>
      </c>
      <c r="C9" s="165" t="s">
        <v>127</v>
      </c>
      <c r="D9" s="166" t="s">
        <v>22</v>
      </c>
      <c r="E9" s="136" t="s">
        <v>23</v>
      </c>
      <c r="F9" s="135" t="s">
        <v>24</v>
      </c>
      <c r="G9" s="135" t="s">
        <v>25</v>
      </c>
      <c r="H9" s="135" t="s">
        <v>26</v>
      </c>
      <c r="I9" s="135" t="s">
        <v>27</v>
      </c>
      <c r="J9" s="135" t="s">
        <v>28</v>
      </c>
      <c r="K9" s="135" t="s">
        <v>29</v>
      </c>
      <c r="L9" s="135" t="s">
        <v>30</v>
      </c>
      <c r="M9" s="135" t="s">
        <v>31</v>
      </c>
      <c r="N9" s="135" t="s">
        <v>32</v>
      </c>
      <c r="O9" s="137" t="s">
        <v>33</v>
      </c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</row>
    <row r="10" spans="1:26" ht="12.75" customHeight="1" x14ac:dyDescent="0.2">
      <c r="A10" s="72">
        <v>2009</v>
      </c>
      <c r="B10" s="138">
        <v>63163374.340000004</v>
      </c>
      <c r="C10" s="139">
        <v>402771771.52999997</v>
      </c>
      <c r="D10" s="140">
        <f t="shared" ref="D10:D22" si="0">B10/C10</f>
        <v>0.15682175069037915</v>
      </c>
      <c r="E10" s="141">
        <v>0</v>
      </c>
      <c r="F10" s="142">
        <v>2533268.79</v>
      </c>
      <c r="G10" s="142">
        <v>32840097.300000001</v>
      </c>
      <c r="H10" s="142">
        <v>3625730.69</v>
      </c>
      <c r="I10" s="142">
        <v>12622521.67</v>
      </c>
      <c r="J10" s="142">
        <v>193767</v>
      </c>
      <c r="K10" s="142">
        <v>642741.22</v>
      </c>
      <c r="L10" s="142">
        <v>3960718.79</v>
      </c>
      <c r="M10" s="142">
        <v>6571965.9800000004</v>
      </c>
      <c r="N10" s="142">
        <v>122560</v>
      </c>
      <c r="O10" s="143">
        <v>50002.9</v>
      </c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ht="12.75" customHeight="1" x14ac:dyDescent="0.2">
      <c r="A11" s="72">
        <v>2010</v>
      </c>
      <c r="B11" s="104">
        <v>64594636.75</v>
      </c>
      <c r="C11" s="102">
        <v>516879249.76999998</v>
      </c>
      <c r="D11" s="144">
        <f t="shared" si="0"/>
        <v>0.12497045833962808</v>
      </c>
      <c r="E11" s="145">
        <v>0</v>
      </c>
      <c r="F11" s="103">
        <v>3790200.62</v>
      </c>
      <c r="G11" s="103">
        <v>23322736.309999999</v>
      </c>
      <c r="H11" s="103">
        <v>4702857.7</v>
      </c>
      <c r="I11" s="103">
        <v>14055587.16</v>
      </c>
      <c r="J11" s="103">
        <v>1362299.07</v>
      </c>
      <c r="K11" s="103">
        <v>244259</v>
      </c>
      <c r="L11" s="103">
        <v>6054651.54</v>
      </c>
      <c r="M11" s="103">
        <v>10480548.880000001</v>
      </c>
      <c r="N11" s="103">
        <v>566586.47</v>
      </c>
      <c r="O11" s="146">
        <v>15000</v>
      </c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</row>
    <row r="12" spans="1:26" ht="12.75" customHeight="1" x14ac:dyDescent="0.2">
      <c r="A12" s="72">
        <v>2011</v>
      </c>
      <c r="B12" s="104">
        <v>83189792.790000007</v>
      </c>
      <c r="C12" s="102">
        <v>732273304.69000006</v>
      </c>
      <c r="D12" s="144">
        <f t="shared" si="0"/>
        <v>0.11360484160380188</v>
      </c>
      <c r="E12" s="145">
        <v>550000</v>
      </c>
      <c r="F12" s="103">
        <v>4910922.37</v>
      </c>
      <c r="G12" s="103">
        <v>49473736.329999998</v>
      </c>
      <c r="H12" s="103">
        <v>5433359.6799999997</v>
      </c>
      <c r="I12" s="103">
        <v>2756832.42</v>
      </c>
      <c r="J12" s="103">
        <v>0</v>
      </c>
      <c r="K12" s="103">
        <v>80639.5</v>
      </c>
      <c r="L12" s="103">
        <v>7770411.5199999996</v>
      </c>
      <c r="M12" s="103">
        <v>10466367.210000001</v>
      </c>
      <c r="N12" s="103">
        <v>1719006.01</v>
      </c>
      <c r="O12" s="146">
        <v>28517.75</v>
      </c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 ht="12.75" customHeight="1" x14ac:dyDescent="0.2">
      <c r="A13" s="72">
        <v>2012</v>
      </c>
      <c r="B13" s="104">
        <v>92559421.260000005</v>
      </c>
      <c r="C13" s="102">
        <v>922918460.57000005</v>
      </c>
      <c r="D13" s="144">
        <f t="shared" si="0"/>
        <v>0.10028992290698654</v>
      </c>
      <c r="E13" s="145">
        <v>0</v>
      </c>
      <c r="F13" s="103">
        <v>2491877.4700000002</v>
      </c>
      <c r="G13" s="103">
        <v>58135590.75</v>
      </c>
      <c r="H13" s="103">
        <v>3045870.36</v>
      </c>
      <c r="I13" s="103">
        <v>8119563.3200000003</v>
      </c>
      <c r="J13" s="103">
        <v>0</v>
      </c>
      <c r="K13" s="103">
        <v>373829.5</v>
      </c>
      <c r="L13" s="103">
        <v>9944552.6999999993</v>
      </c>
      <c r="M13" s="103">
        <v>10448137.130000001</v>
      </c>
      <c r="N13" s="103">
        <v>0</v>
      </c>
      <c r="O13" s="146">
        <v>0</v>
      </c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 ht="12.75" customHeight="1" x14ac:dyDescent="0.2">
      <c r="A14" s="72">
        <v>2013</v>
      </c>
      <c r="B14" s="104">
        <v>161409430.66999999</v>
      </c>
      <c r="C14" s="102">
        <v>1225984011.3</v>
      </c>
      <c r="D14" s="144">
        <f t="shared" si="0"/>
        <v>0.13165704379688103</v>
      </c>
      <c r="E14" s="145">
        <v>0</v>
      </c>
      <c r="F14" s="103">
        <v>5216802.9000000004</v>
      </c>
      <c r="G14" s="103">
        <v>99025713.019999996</v>
      </c>
      <c r="H14" s="103">
        <v>18186373.579999998</v>
      </c>
      <c r="I14" s="103">
        <v>193109.16</v>
      </c>
      <c r="J14" s="103">
        <v>0</v>
      </c>
      <c r="K14" s="103">
        <v>0</v>
      </c>
      <c r="L14" s="103">
        <v>9975368.1799999997</v>
      </c>
      <c r="M14" s="103">
        <v>22446524.23</v>
      </c>
      <c r="N14" s="103">
        <v>6324000</v>
      </c>
      <c r="O14" s="146">
        <v>41539.599999999999</v>
      </c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 ht="12.75" customHeight="1" x14ac:dyDescent="0.2">
      <c r="A15" s="72">
        <v>2014</v>
      </c>
      <c r="B15" s="104">
        <v>245268086.75</v>
      </c>
      <c r="C15" s="102">
        <v>1695416512.04</v>
      </c>
      <c r="D15" s="144">
        <f t="shared" si="0"/>
        <v>0.14466538753647185</v>
      </c>
      <c r="E15" s="145">
        <v>0</v>
      </c>
      <c r="F15" s="103">
        <v>10187467.550000001</v>
      </c>
      <c r="G15" s="103">
        <v>184241645.99000001</v>
      </c>
      <c r="H15" s="103">
        <v>13042833.880000001</v>
      </c>
      <c r="I15" s="103">
        <v>0</v>
      </c>
      <c r="J15" s="103">
        <v>0</v>
      </c>
      <c r="K15" s="103">
        <v>0</v>
      </c>
      <c r="L15" s="103">
        <v>10683241.15</v>
      </c>
      <c r="M15" s="103">
        <v>26668719.379999999</v>
      </c>
      <c r="N15" s="103">
        <v>0</v>
      </c>
      <c r="O15" s="146">
        <v>444178.8</v>
      </c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 ht="12.75" customHeight="1" x14ac:dyDescent="0.2">
      <c r="A16" s="72">
        <v>2015</v>
      </c>
      <c r="B16" s="145">
        <v>396441700.75</v>
      </c>
      <c r="C16" s="102">
        <v>2375941594.1500001</v>
      </c>
      <c r="D16" s="144">
        <f t="shared" si="0"/>
        <v>0.16685666925740578</v>
      </c>
      <c r="E16" s="145">
        <v>0</v>
      </c>
      <c r="F16" s="103">
        <v>40744206.619999997</v>
      </c>
      <c r="G16" s="103">
        <v>242144792.41999999</v>
      </c>
      <c r="H16" s="103">
        <v>18313715.52</v>
      </c>
      <c r="I16" s="103">
        <v>1478628.49</v>
      </c>
      <c r="J16" s="103">
        <v>0</v>
      </c>
      <c r="K16" s="103">
        <v>0</v>
      </c>
      <c r="L16" s="103">
        <v>32812388.890000001</v>
      </c>
      <c r="M16" s="103">
        <v>59242521.409999996</v>
      </c>
      <c r="N16" s="103">
        <v>601384</v>
      </c>
      <c r="O16" s="146">
        <v>1104063.3999999999</v>
      </c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 ht="12.75" customHeight="1" x14ac:dyDescent="0.2">
      <c r="A17" s="72">
        <v>2016</v>
      </c>
      <c r="B17" s="145">
        <v>660889091.41999996</v>
      </c>
      <c r="C17" s="102">
        <v>3459708182.6999998</v>
      </c>
      <c r="D17" s="144">
        <f t="shared" si="0"/>
        <v>0.19102451898247494</v>
      </c>
      <c r="E17" s="145">
        <v>0</v>
      </c>
      <c r="F17" s="103">
        <v>72658230.120000005</v>
      </c>
      <c r="G17" s="103">
        <v>415560420.13</v>
      </c>
      <c r="H17" s="103">
        <v>26860865.57</v>
      </c>
      <c r="I17" s="103">
        <v>9740453.8699999992</v>
      </c>
      <c r="J17" s="103">
        <v>0</v>
      </c>
      <c r="K17" s="103">
        <v>0</v>
      </c>
      <c r="L17" s="103">
        <v>58750407.609999999</v>
      </c>
      <c r="M17" s="103">
        <v>73885460.459999993</v>
      </c>
      <c r="N17" s="103">
        <v>0</v>
      </c>
      <c r="O17" s="146">
        <v>3433253.66</v>
      </c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 ht="12.75" customHeight="1" x14ac:dyDescent="0.2">
      <c r="A18" s="72">
        <v>2017</v>
      </c>
      <c r="B18" s="145">
        <v>1271877319.74</v>
      </c>
      <c r="C18" s="102">
        <v>4970508003.9700003</v>
      </c>
      <c r="D18" s="144">
        <f t="shared" si="0"/>
        <v>0.25588477449873082</v>
      </c>
      <c r="E18" s="145">
        <v>0</v>
      </c>
      <c r="F18" s="103">
        <v>191460502.75999999</v>
      </c>
      <c r="G18" s="103">
        <v>893576885.33000004</v>
      </c>
      <c r="H18" s="103">
        <v>35423362.979999997</v>
      </c>
      <c r="I18" s="103">
        <v>0</v>
      </c>
      <c r="J18" s="103">
        <v>0</v>
      </c>
      <c r="K18" s="103">
        <v>0</v>
      </c>
      <c r="L18" s="103">
        <v>77363141.680000007</v>
      </c>
      <c r="M18" s="103">
        <v>73766578.989999995</v>
      </c>
      <c r="N18" s="103">
        <v>0</v>
      </c>
      <c r="O18" s="146">
        <v>286848</v>
      </c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 ht="12.75" customHeight="1" x14ac:dyDescent="0.2">
      <c r="A19" s="72">
        <v>2018</v>
      </c>
      <c r="B19" s="145">
        <v>1000028727.71</v>
      </c>
      <c r="C19" s="102">
        <v>5851373553.1599998</v>
      </c>
      <c r="D19" s="144">
        <f t="shared" si="0"/>
        <v>0.17090495396075686</v>
      </c>
      <c r="E19" s="145">
        <v>0</v>
      </c>
      <c r="F19" s="103">
        <v>116532721.86</v>
      </c>
      <c r="G19" s="103">
        <v>701132742.51999998</v>
      </c>
      <c r="H19" s="103">
        <v>23948471.649999999</v>
      </c>
      <c r="I19" s="103">
        <v>0</v>
      </c>
      <c r="J19" s="103">
        <v>0</v>
      </c>
      <c r="K19" s="103">
        <v>0</v>
      </c>
      <c r="L19" s="103">
        <v>54013232</v>
      </c>
      <c r="M19" s="103">
        <v>103826166.68000001</v>
      </c>
      <c r="N19" s="103">
        <v>409577</v>
      </c>
      <c r="O19" s="146">
        <v>165816</v>
      </c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 ht="12.75" customHeight="1" x14ac:dyDescent="0.2">
      <c r="A20" s="72">
        <v>2019</v>
      </c>
      <c r="B20" s="145">
        <v>688044840.67999995</v>
      </c>
      <c r="C20" s="102">
        <v>8206681314.3100004</v>
      </c>
      <c r="D20" s="144">
        <f t="shared" si="0"/>
        <v>8.383959536484685E-2</v>
      </c>
      <c r="E20" s="145">
        <v>0</v>
      </c>
      <c r="F20" s="103">
        <v>39697442.57</v>
      </c>
      <c r="G20" s="103">
        <v>346562726.31999999</v>
      </c>
      <c r="H20" s="103">
        <v>65052593.659999996</v>
      </c>
      <c r="I20" s="103">
        <v>0</v>
      </c>
      <c r="J20" s="103">
        <v>0</v>
      </c>
      <c r="K20" s="103">
        <v>0</v>
      </c>
      <c r="L20" s="103">
        <v>74355580.489999995</v>
      </c>
      <c r="M20" s="103">
        <v>158916861.38999999</v>
      </c>
      <c r="N20" s="103">
        <v>0</v>
      </c>
      <c r="O20" s="146">
        <v>3459636.25</v>
      </c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2.75" customHeight="1" x14ac:dyDescent="0.2">
      <c r="A21" s="72">
        <v>2020</v>
      </c>
      <c r="B21" s="145">
        <v>409041312.38999999</v>
      </c>
      <c r="C21" s="102">
        <v>9482677944.2000008</v>
      </c>
      <c r="D21" s="144">
        <f t="shared" si="0"/>
        <v>4.313563265534992E-2</v>
      </c>
      <c r="E21" s="145">
        <v>0</v>
      </c>
      <c r="F21" s="103">
        <v>8952443.4600000009</v>
      </c>
      <c r="G21" s="103">
        <v>54294894.409999996</v>
      </c>
      <c r="H21" s="103">
        <v>14698778.48</v>
      </c>
      <c r="I21" s="103">
        <v>0</v>
      </c>
      <c r="J21" s="103">
        <v>0</v>
      </c>
      <c r="K21" s="103">
        <v>0</v>
      </c>
      <c r="L21" s="103">
        <v>54392425.700000003</v>
      </c>
      <c r="M21" s="103">
        <v>273006798.38</v>
      </c>
      <c r="N21" s="103">
        <v>0</v>
      </c>
      <c r="O21" s="146">
        <v>3695971.96</v>
      </c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2.75" customHeight="1" x14ac:dyDescent="0.2">
      <c r="A22" s="72">
        <v>2021</v>
      </c>
      <c r="B22" s="145">
        <v>1690448545.48</v>
      </c>
      <c r="C22" s="102">
        <v>14990971831.799999</v>
      </c>
      <c r="D22" s="144">
        <f t="shared" si="0"/>
        <v>0.11276444012082598</v>
      </c>
      <c r="E22" s="145">
        <v>0</v>
      </c>
      <c r="F22" s="103">
        <v>49928763.590000004</v>
      </c>
      <c r="G22" s="103">
        <v>1070816019.66</v>
      </c>
      <c r="H22" s="103">
        <v>53727409.659999996</v>
      </c>
      <c r="I22" s="103">
        <v>0</v>
      </c>
      <c r="J22" s="103">
        <v>0</v>
      </c>
      <c r="K22" s="103">
        <v>0</v>
      </c>
      <c r="L22" s="103">
        <v>129188799.55</v>
      </c>
      <c r="M22" s="103">
        <v>382842950.01999998</v>
      </c>
      <c r="N22" s="103">
        <v>0</v>
      </c>
      <c r="O22" s="146">
        <v>3944603</v>
      </c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2.75" customHeight="1" x14ac:dyDescent="0.2">
      <c r="A23" s="72">
        <v>2022</v>
      </c>
      <c r="B23" s="145">
        <v>4165648885.7399998</v>
      </c>
      <c r="C23" s="102">
        <v>26909840350.439999</v>
      </c>
      <c r="D23" s="144">
        <f>B23/C23</f>
        <v>0.15480020808343026</v>
      </c>
      <c r="E23" s="145">
        <v>0</v>
      </c>
      <c r="F23" s="103">
        <v>200016715.63999999</v>
      </c>
      <c r="G23" s="103">
        <v>2553104954.9099998</v>
      </c>
      <c r="H23" s="103">
        <v>313166985.51999998</v>
      </c>
      <c r="I23" s="103">
        <v>0</v>
      </c>
      <c r="J23" s="103">
        <v>0</v>
      </c>
      <c r="K23" s="103">
        <v>0</v>
      </c>
      <c r="L23" s="103">
        <v>256884759.63999999</v>
      </c>
      <c r="M23" s="103">
        <v>834450686.88999999</v>
      </c>
      <c r="N23" s="103">
        <v>1159061.1000000001</v>
      </c>
      <c r="O23" s="146">
        <v>6865722.04</v>
      </c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2.75" customHeight="1" x14ac:dyDescent="0.2">
      <c r="A24" s="72">
        <v>2023</v>
      </c>
      <c r="B24" s="145">
        <v>6736763869.6999998</v>
      </c>
      <c r="C24" s="102">
        <v>56972637317.589996</v>
      </c>
      <c r="D24" s="144">
        <f t="shared" ref="D24:D26" si="1">B24/C24</f>
        <v>0.11824560327348686</v>
      </c>
      <c r="E24" s="145">
        <v>0</v>
      </c>
      <c r="F24" s="103">
        <v>114986091.59999999</v>
      </c>
      <c r="G24" s="103">
        <v>4284826811.0300002</v>
      </c>
      <c r="H24" s="103">
        <v>135685218.43000001</v>
      </c>
      <c r="I24" s="103">
        <v>0</v>
      </c>
      <c r="J24" s="103">
        <v>0</v>
      </c>
      <c r="K24" s="103">
        <v>0</v>
      </c>
      <c r="L24" s="103">
        <v>382234568.19</v>
      </c>
      <c r="M24" s="103">
        <v>1785551430.3499999</v>
      </c>
      <c r="N24" s="103">
        <v>0</v>
      </c>
      <c r="O24" s="146">
        <v>0</v>
      </c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2.75" customHeight="1" x14ac:dyDescent="0.2">
      <c r="A25" s="72">
        <v>2024</v>
      </c>
      <c r="B25" s="104" t="e">
        <v>#N/A</v>
      </c>
      <c r="C25" s="103" t="e">
        <v>#N/A</v>
      </c>
      <c r="D25" s="144" t="e">
        <f t="shared" si="1"/>
        <v>#N/A</v>
      </c>
      <c r="E25" s="104" t="e">
        <v>#N/A</v>
      </c>
      <c r="F25" s="103" t="e">
        <v>#N/A</v>
      </c>
      <c r="G25" s="103" t="e">
        <v>#N/A</v>
      </c>
      <c r="H25" s="103" t="e">
        <v>#N/A</v>
      </c>
      <c r="I25" s="103" t="e">
        <v>#N/A</v>
      </c>
      <c r="J25" s="103" t="e">
        <v>#N/A</v>
      </c>
      <c r="K25" s="103" t="e">
        <v>#N/A</v>
      </c>
      <c r="L25" s="103" t="e">
        <v>#N/A</v>
      </c>
      <c r="M25" s="103" t="e">
        <v>#N/A</v>
      </c>
      <c r="N25" s="103" t="e">
        <v>#N/A</v>
      </c>
      <c r="O25" s="146" t="e">
        <v>#N/A</v>
      </c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2.75" customHeight="1" x14ac:dyDescent="0.2">
      <c r="A26" s="72">
        <v>2025</v>
      </c>
      <c r="B26" s="104" t="e">
        <v>#N/A</v>
      </c>
      <c r="C26" s="103" t="e">
        <v>#N/A</v>
      </c>
      <c r="D26" s="144" t="e">
        <f t="shared" si="1"/>
        <v>#N/A</v>
      </c>
      <c r="E26" s="104" t="e">
        <v>#N/A</v>
      </c>
      <c r="F26" s="103" t="e">
        <v>#N/A</v>
      </c>
      <c r="G26" s="103" t="e">
        <v>#N/A</v>
      </c>
      <c r="H26" s="103" t="e">
        <v>#N/A</v>
      </c>
      <c r="I26" s="103" t="e">
        <v>#N/A</v>
      </c>
      <c r="J26" s="103" t="e">
        <v>#N/A</v>
      </c>
      <c r="K26" s="103" t="e">
        <v>#N/A</v>
      </c>
      <c r="L26" s="103" t="e">
        <v>#N/A</v>
      </c>
      <c r="M26" s="103" t="e">
        <v>#N/A</v>
      </c>
      <c r="N26" s="103" t="e">
        <v>#N/A</v>
      </c>
      <c r="O26" s="146" t="e">
        <v>#N/A</v>
      </c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2.75" customHeight="1" x14ac:dyDescent="0.2">
      <c r="A27" s="72">
        <v>2026</v>
      </c>
      <c r="B27" s="104" t="e">
        <v>#N/A</v>
      </c>
      <c r="C27" s="103" t="e">
        <v>#N/A</v>
      </c>
      <c r="D27" s="144" t="e">
        <f t="shared" ref="D27:D31" si="2">B27/C27</f>
        <v>#N/A</v>
      </c>
      <c r="E27" s="104" t="e">
        <v>#N/A</v>
      </c>
      <c r="F27" s="103" t="e">
        <v>#N/A</v>
      </c>
      <c r="G27" s="103" t="e">
        <v>#N/A</v>
      </c>
      <c r="H27" s="103" t="e">
        <v>#N/A</v>
      </c>
      <c r="I27" s="103" t="e">
        <v>#N/A</v>
      </c>
      <c r="J27" s="103" t="e">
        <v>#N/A</v>
      </c>
      <c r="K27" s="103" t="e">
        <v>#N/A</v>
      </c>
      <c r="L27" s="103" t="e">
        <v>#N/A</v>
      </c>
      <c r="M27" s="103" t="e">
        <v>#N/A</v>
      </c>
      <c r="N27" s="103" t="e">
        <v>#N/A</v>
      </c>
      <c r="O27" s="146" t="e">
        <v>#N/A</v>
      </c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2.75" customHeight="1" x14ac:dyDescent="0.2">
      <c r="A28" s="72">
        <v>2027</v>
      </c>
      <c r="B28" s="104" t="e">
        <v>#N/A</v>
      </c>
      <c r="C28" s="103" t="e">
        <v>#N/A</v>
      </c>
      <c r="D28" s="144" t="e">
        <f t="shared" si="2"/>
        <v>#N/A</v>
      </c>
      <c r="E28" s="104" t="e">
        <v>#N/A</v>
      </c>
      <c r="F28" s="103" t="e">
        <v>#N/A</v>
      </c>
      <c r="G28" s="103" t="e">
        <v>#N/A</v>
      </c>
      <c r="H28" s="103" t="e">
        <v>#N/A</v>
      </c>
      <c r="I28" s="103" t="e">
        <v>#N/A</v>
      </c>
      <c r="J28" s="103" t="e">
        <v>#N/A</v>
      </c>
      <c r="K28" s="103" t="e">
        <v>#N/A</v>
      </c>
      <c r="L28" s="103" t="e">
        <v>#N/A</v>
      </c>
      <c r="M28" s="103" t="e">
        <v>#N/A</v>
      </c>
      <c r="N28" s="103" t="e">
        <v>#N/A</v>
      </c>
      <c r="O28" s="146" t="e">
        <v>#N/A</v>
      </c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2.75" customHeight="1" x14ac:dyDescent="0.2">
      <c r="A29" s="72">
        <v>2028</v>
      </c>
      <c r="B29" s="104" t="e">
        <v>#N/A</v>
      </c>
      <c r="C29" s="103" t="e">
        <v>#N/A</v>
      </c>
      <c r="D29" s="144" t="e">
        <f t="shared" si="2"/>
        <v>#N/A</v>
      </c>
      <c r="E29" s="104" t="e">
        <v>#N/A</v>
      </c>
      <c r="F29" s="103" t="e">
        <v>#N/A</v>
      </c>
      <c r="G29" s="103" t="e">
        <v>#N/A</v>
      </c>
      <c r="H29" s="103" t="e">
        <v>#N/A</v>
      </c>
      <c r="I29" s="103" t="e">
        <v>#N/A</v>
      </c>
      <c r="J29" s="103" t="e">
        <v>#N/A</v>
      </c>
      <c r="K29" s="103" t="e">
        <v>#N/A</v>
      </c>
      <c r="L29" s="103" t="e">
        <v>#N/A</v>
      </c>
      <c r="M29" s="103" t="e">
        <v>#N/A</v>
      </c>
      <c r="N29" s="103" t="e">
        <v>#N/A</v>
      </c>
      <c r="O29" s="146" t="e">
        <v>#N/A</v>
      </c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2.75" customHeight="1" x14ac:dyDescent="0.2">
      <c r="A30" s="72">
        <v>2029</v>
      </c>
      <c r="B30" s="104" t="e">
        <v>#N/A</v>
      </c>
      <c r="C30" s="103" t="e">
        <v>#N/A</v>
      </c>
      <c r="D30" s="144" t="e">
        <f t="shared" si="2"/>
        <v>#N/A</v>
      </c>
      <c r="E30" s="104" t="e">
        <v>#N/A</v>
      </c>
      <c r="F30" s="103" t="e">
        <v>#N/A</v>
      </c>
      <c r="G30" s="103" t="e">
        <v>#N/A</v>
      </c>
      <c r="H30" s="103" t="e">
        <v>#N/A</v>
      </c>
      <c r="I30" s="103" t="e">
        <v>#N/A</v>
      </c>
      <c r="J30" s="103" t="e">
        <v>#N/A</v>
      </c>
      <c r="K30" s="103" t="e">
        <v>#N/A</v>
      </c>
      <c r="L30" s="103" t="e">
        <v>#N/A</v>
      </c>
      <c r="M30" s="103" t="e">
        <v>#N/A</v>
      </c>
      <c r="N30" s="103" t="e">
        <v>#N/A</v>
      </c>
      <c r="O30" s="146" t="e">
        <v>#N/A</v>
      </c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2.75" customHeight="1" x14ac:dyDescent="0.2">
      <c r="A31" s="72">
        <v>2030</v>
      </c>
      <c r="B31" s="104" t="e">
        <v>#N/A</v>
      </c>
      <c r="C31" s="103" t="e">
        <v>#N/A</v>
      </c>
      <c r="D31" s="144" t="e">
        <f t="shared" si="2"/>
        <v>#N/A</v>
      </c>
      <c r="E31" s="104" t="e">
        <v>#N/A</v>
      </c>
      <c r="F31" s="103" t="e">
        <v>#N/A</v>
      </c>
      <c r="G31" s="103" t="e">
        <v>#N/A</v>
      </c>
      <c r="H31" s="103" t="e">
        <v>#N/A</v>
      </c>
      <c r="I31" s="103" t="e">
        <v>#N/A</v>
      </c>
      <c r="J31" s="103" t="e">
        <v>#N/A</v>
      </c>
      <c r="K31" s="103" t="e">
        <v>#N/A</v>
      </c>
      <c r="L31" s="103" t="e">
        <v>#N/A</v>
      </c>
      <c r="M31" s="103" t="e">
        <v>#N/A</v>
      </c>
      <c r="N31" s="103" t="e">
        <v>#N/A</v>
      </c>
      <c r="O31" s="146" t="e">
        <v>#N/A</v>
      </c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2.75" customHeight="1" x14ac:dyDescent="0.2">
      <c r="A32" s="74"/>
      <c r="B32" s="74"/>
      <c r="C32" s="74"/>
      <c r="D32" s="74"/>
      <c r="E32" s="77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2.75" customHeight="1" x14ac:dyDescent="0.2">
      <c r="A33" s="74"/>
      <c r="B33" s="74"/>
      <c r="C33" s="74"/>
      <c r="D33" s="74"/>
      <c r="E33" s="77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2.75" customHeight="1" x14ac:dyDescent="0.2">
      <c r="A34" s="74"/>
      <c r="B34" s="74"/>
      <c r="C34" s="74"/>
      <c r="D34" s="74"/>
      <c r="E34" s="77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2.75" customHeight="1" x14ac:dyDescent="0.2">
      <c r="A35" s="74"/>
      <c r="B35" s="74"/>
      <c r="C35" s="74"/>
      <c r="D35" s="74"/>
      <c r="E35" s="77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2.75" customHeight="1" x14ac:dyDescent="0.2">
      <c r="A36" s="74"/>
      <c r="B36" s="74"/>
      <c r="C36" s="74"/>
      <c r="D36" s="74"/>
      <c r="E36" s="77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2.75" customHeight="1" x14ac:dyDescent="0.2">
      <c r="A37" s="74"/>
      <c r="B37" s="74"/>
      <c r="C37" s="74"/>
      <c r="D37" s="74"/>
      <c r="E37" s="77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2.75" customHeight="1" x14ac:dyDescent="0.2">
      <c r="A38" s="74"/>
      <c r="B38" s="74"/>
      <c r="C38" s="74"/>
      <c r="D38" s="74"/>
      <c r="E38" s="77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2.75" customHeight="1" x14ac:dyDescent="0.2">
      <c r="A39" s="74"/>
      <c r="B39" s="74"/>
      <c r="C39" s="74"/>
      <c r="D39" s="74"/>
      <c r="E39" s="77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2.75" customHeight="1" x14ac:dyDescent="0.2">
      <c r="A40" s="74"/>
      <c r="B40" s="74"/>
      <c r="C40" s="74"/>
      <c r="D40" s="74"/>
      <c r="E40" s="77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2.75" customHeight="1" x14ac:dyDescent="0.2">
      <c r="A41" s="74"/>
      <c r="B41" s="74"/>
      <c r="C41" s="74"/>
      <c r="D41" s="74"/>
      <c r="E41" s="77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2.75" customHeight="1" x14ac:dyDescent="0.2">
      <c r="A42" s="74"/>
      <c r="B42" s="74"/>
      <c r="C42" s="74"/>
      <c r="D42" s="74"/>
      <c r="E42" s="77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2.75" customHeight="1" x14ac:dyDescent="0.2">
      <c r="A43" s="74"/>
      <c r="B43" s="74"/>
      <c r="C43" s="74"/>
      <c r="D43" s="74"/>
      <c r="E43" s="77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2.75" customHeight="1" x14ac:dyDescent="0.2">
      <c r="A44" s="74"/>
      <c r="B44" s="74"/>
      <c r="C44" s="74"/>
      <c r="D44" s="74"/>
      <c r="E44" s="77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2.75" customHeight="1" x14ac:dyDescent="0.2">
      <c r="A45" s="74"/>
      <c r="B45" s="74"/>
      <c r="C45" s="74"/>
      <c r="D45" s="74"/>
      <c r="E45" s="77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2.75" customHeight="1" x14ac:dyDescent="0.2">
      <c r="A46" s="74"/>
      <c r="B46" s="74"/>
      <c r="C46" s="74"/>
      <c r="D46" s="74"/>
      <c r="E46" s="77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2.75" customHeight="1" x14ac:dyDescent="0.2">
      <c r="A47" s="74"/>
      <c r="B47" s="74"/>
      <c r="C47" s="74"/>
      <c r="D47" s="74"/>
      <c r="E47" s="77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2.75" customHeight="1" x14ac:dyDescent="0.2">
      <c r="A48" s="74"/>
      <c r="B48" s="74"/>
      <c r="C48" s="74"/>
      <c r="D48" s="74"/>
      <c r="E48" s="77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2.75" customHeight="1" x14ac:dyDescent="0.2">
      <c r="A49" s="74"/>
      <c r="B49" s="74"/>
      <c r="C49" s="74"/>
      <c r="D49" s="74"/>
      <c r="E49" s="77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2.75" customHeight="1" x14ac:dyDescent="0.2">
      <c r="A50" s="74"/>
      <c r="B50" s="74"/>
      <c r="C50" s="74"/>
      <c r="D50" s="74"/>
      <c r="E50" s="77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2.75" customHeight="1" x14ac:dyDescent="0.2">
      <c r="A51" s="74"/>
      <c r="B51" s="74"/>
      <c r="C51" s="74"/>
      <c r="D51" s="74"/>
      <c r="E51" s="77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2.75" customHeight="1" x14ac:dyDescent="0.2">
      <c r="A52" s="74"/>
      <c r="B52" s="74"/>
      <c r="C52" s="74"/>
      <c r="D52" s="74"/>
      <c r="E52" s="77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2.75" customHeight="1" x14ac:dyDescent="0.2">
      <c r="A53" s="74"/>
      <c r="B53" s="74"/>
      <c r="C53" s="74"/>
      <c r="D53" s="74"/>
      <c r="E53" s="77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2.75" customHeight="1" x14ac:dyDescent="0.2">
      <c r="A54" s="74"/>
      <c r="B54" s="74"/>
      <c r="C54" s="74"/>
      <c r="D54" s="74"/>
      <c r="E54" s="77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2.75" customHeight="1" x14ac:dyDescent="0.2">
      <c r="A55" s="74"/>
      <c r="B55" s="74"/>
      <c r="C55" s="74"/>
      <c r="D55" s="74"/>
      <c r="E55" s="77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2.75" customHeight="1" x14ac:dyDescent="0.2">
      <c r="A56" s="74"/>
      <c r="B56" s="74"/>
      <c r="C56" s="74"/>
      <c r="D56" s="74"/>
      <c r="E56" s="77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2.75" customHeight="1" x14ac:dyDescent="0.2">
      <c r="A57" s="74"/>
      <c r="B57" s="74"/>
      <c r="C57" s="74"/>
      <c r="D57" s="74"/>
      <c r="E57" s="77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2.75" customHeight="1" x14ac:dyDescent="0.2">
      <c r="A58" s="74"/>
      <c r="B58" s="74"/>
      <c r="C58" s="74"/>
      <c r="D58" s="74"/>
      <c r="E58" s="77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2.75" customHeight="1" x14ac:dyDescent="0.2">
      <c r="A59" s="74"/>
      <c r="B59" s="74"/>
      <c r="C59" s="74"/>
      <c r="D59" s="74"/>
      <c r="E59" s="77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2.75" customHeight="1" x14ac:dyDescent="0.2">
      <c r="A60" s="74"/>
      <c r="B60" s="74"/>
      <c r="C60" s="74"/>
      <c r="D60" s="74"/>
      <c r="E60" s="77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2.75" customHeight="1" x14ac:dyDescent="0.2">
      <c r="A61" s="74"/>
      <c r="B61" s="74"/>
      <c r="C61" s="74"/>
      <c r="D61" s="74"/>
      <c r="E61" s="77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2.75" customHeight="1" x14ac:dyDescent="0.2">
      <c r="A62" s="74"/>
      <c r="B62" s="74"/>
      <c r="C62" s="74"/>
      <c r="D62" s="74"/>
      <c r="E62" s="77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2.75" customHeight="1" x14ac:dyDescent="0.2">
      <c r="A63" s="74"/>
      <c r="B63" s="74"/>
      <c r="C63" s="74"/>
      <c r="D63" s="74"/>
      <c r="E63" s="77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2.75" customHeight="1" x14ac:dyDescent="0.2">
      <c r="A64" s="74"/>
      <c r="B64" s="74"/>
      <c r="C64" s="74"/>
      <c r="D64" s="74"/>
      <c r="E64" s="77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2.75" customHeight="1" x14ac:dyDescent="0.2">
      <c r="A65" s="74"/>
      <c r="B65" s="74"/>
      <c r="C65" s="74"/>
      <c r="D65" s="74"/>
      <c r="E65" s="77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2.75" customHeight="1" x14ac:dyDescent="0.2">
      <c r="A66" s="74"/>
      <c r="B66" s="74"/>
      <c r="C66" s="74"/>
      <c r="D66" s="74"/>
      <c r="E66" s="77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2.75" customHeight="1" x14ac:dyDescent="0.2">
      <c r="A67" s="74"/>
      <c r="B67" s="74"/>
      <c r="C67" s="74"/>
      <c r="D67" s="74"/>
      <c r="E67" s="77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2.75" customHeight="1" x14ac:dyDescent="0.2">
      <c r="A68" s="74"/>
      <c r="B68" s="74"/>
      <c r="C68" s="74"/>
      <c r="D68" s="74"/>
      <c r="E68" s="77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2.75" customHeight="1" x14ac:dyDescent="0.2">
      <c r="A69" s="74"/>
      <c r="B69" s="74"/>
      <c r="C69" s="74"/>
      <c r="D69" s="74"/>
      <c r="E69" s="77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2.75" customHeight="1" x14ac:dyDescent="0.2">
      <c r="A70" s="74"/>
      <c r="B70" s="74"/>
      <c r="C70" s="74"/>
      <c r="D70" s="74"/>
      <c r="E70" s="77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2.75" customHeight="1" x14ac:dyDescent="0.2">
      <c r="A71" s="74"/>
      <c r="B71" s="74"/>
      <c r="C71" s="74"/>
      <c r="D71" s="74"/>
      <c r="E71" s="77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2.75" customHeight="1" x14ac:dyDescent="0.2">
      <c r="A72" s="74"/>
      <c r="B72" s="74"/>
      <c r="C72" s="74"/>
      <c r="D72" s="74"/>
      <c r="E72" s="77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2.75" customHeight="1" x14ac:dyDescent="0.2">
      <c r="A73" s="74"/>
      <c r="B73" s="74"/>
      <c r="C73" s="74"/>
      <c r="D73" s="74"/>
      <c r="E73" s="77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2.75" customHeight="1" x14ac:dyDescent="0.2">
      <c r="A74" s="74"/>
      <c r="B74" s="74"/>
      <c r="C74" s="74"/>
      <c r="D74" s="74"/>
      <c r="E74" s="77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2.75" customHeight="1" x14ac:dyDescent="0.2">
      <c r="A75" s="74"/>
      <c r="B75" s="74"/>
      <c r="C75" s="74"/>
      <c r="D75" s="74"/>
      <c r="E75" s="77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2.75" customHeight="1" x14ac:dyDescent="0.2">
      <c r="A76" s="74"/>
      <c r="B76" s="74"/>
      <c r="C76" s="74"/>
      <c r="D76" s="74"/>
      <c r="E76" s="77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2.75" customHeight="1" x14ac:dyDescent="0.2">
      <c r="A77" s="74"/>
      <c r="B77" s="74"/>
      <c r="C77" s="74"/>
      <c r="D77" s="74"/>
      <c r="E77" s="77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2.75" customHeight="1" x14ac:dyDescent="0.2">
      <c r="A78" s="74"/>
      <c r="B78" s="74"/>
      <c r="C78" s="74"/>
      <c r="D78" s="74"/>
      <c r="E78" s="77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2.75" customHeight="1" x14ac:dyDescent="0.2">
      <c r="A79" s="74"/>
      <c r="B79" s="74"/>
      <c r="C79" s="74"/>
      <c r="D79" s="74"/>
      <c r="E79" s="77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2.75" customHeight="1" x14ac:dyDescent="0.2">
      <c r="A80" s="74"/>
      <c r="B80" s="74"/>
      <c r="C80" s="74"/>
      <c r="D80" s="74"/>
      <c r="E80" s="77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2.75" customHeight="1" x14ac:dyDescent="0.2">
      <c r="A81" s="74"/>
      <c r="B81" s="74"/>
      <c r="C81" s="74"/>
      <c r="D81" s="74"/>
      <c r="E81" s="77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2.75" customHeight="1" x14ac:dyDescent="0.2">
      <c r="A82" s="74"/>
      <c r="B82" s="74"/>
      <c r="C82" s="74"/>
      <c r="D82" s="74"/>
      <c r="E82" s="77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2.75" customHeight="1" x14ac:dyDescent="0.2">
      <c r="A83" s="74"/>
      <c r="B83" s="74"/>
      <c r="C83" s="74"/>
      <c r="D83" s="74"/>
      <c r="E83" s="77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2.75" customHeight="1" x14ac:dyDescent="0.2">
      <c r="A84" s="74"/>
      <c r="B84" s="74"/>
      <c r="C84" s="74"/>
      <c r="D84" s="74"/>
      <c r="E84" s="77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2.75" customHeight="1" x14ac:dyDescent="0.2">
      <c r="A85" s="74"/>
      <c r="B85" s="74"/>
      <c r="C85" s="74"/>
      <c r="D85" s="74"/>
      <c r="E85" s="77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2.75" customHeight="1" x14ac:dyDescent="0.2">
      <c r="A86" s="74"/>
      <c r="B86" s="74"/>
      <c r="C86" s="74"/>
      <c r="D86" s="74"/>
      <c r="E86" s="77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2.75" customHeight="1" x14ac:dyDescent="0.2">
      <c r="A87" s="74"/>
      <c r="B87" s="74"/>
      <c r="C87" s="74"/>
      <c r="D87" s="74"/>
      <c r="E87" s="77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2.75" customHeight="1" x14ac:dyDescent="0.2">
      <c r="A88" s="74"/>
      <c r="B88" s="74"/>
      <c r="C88" s="74"/>
      <c r="D88" s="74"/>
      <c r="E88" s="77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2.75" customHeight="1" x14ac:dyDescent="0.2">
      <c r="A89" s="74"/>
      <c r="B89" s="74"/>
      <c r="C89" s="74"/>
      <c r="D89" s="74"/>
      <c r="E89" s="77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2.75" customHeight="1" x14ac:dyDescent="0.2">
      <c r="A90" s="74"/>
      <c r="B90" s="74"/>
      <c r="C90" s="74"/>
      <c r="D90" s="74"/>
      <c r="E90" s="77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2.75" customHeight="1" x14ac:dyDescent="0.2">
      <c r="A91" s="74"/>
      <c r="B91" s="74"/>
      <c r="C91" s="74"/>
      <c r="D91" s="74"/>
      <c r="E91" s="77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2.75" customHeight="1" x14ac:dyDescent="0.2">
      <c r="A92" s="74"/>
      <c r="B92" s="74"/>
      <c r="C92" s="74"/>
      <c r="D92" s="74"/>
      <c r="E92" s="77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2.75" customHeight="1" x14ac:dyDescent="0.2">
      <c r="A93" s="74"/>
      <c r="B93" s="74"/>
      <c r="C93" s="74"/>
      <c r="D93" s="74"/>
      <c r="E93" s="77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2.75" customHeight="1" x14ac:dyDescent="0.2">
      <c r="A94" s="74"/>
      <c r="B94" s="74"/>
      <c r="C94" s="74"/>
      <c r="D94" s="74"/>
      <c r="E94" s="77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2.75" customHeight="1" x14ac:dyDescent="0.2">
      <c r="A95" s="74"/>
      <c r="B95" s="74"/>
      <c r="C95" s="74"/>
      <c r="D95" s="74"/>
      <c r="E95" s="77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2.75" customHeight="1" x14ac:dyDescent="0.2">
      <c r="A96" s="74"/>
      <c r="B96" s="74"/>
      <c r="C96" s="74"/>
      <c r="D96" s="74"/>
      <c r="E96" s="77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2.75" customHeight="1" x14ac:dyDescent="0.2">
      <c r="A97" s="74"/>
      <c r="B97" s="74"/>
      <c r="C97" s="74"/>
      <c r="D97" s="74"/>
      <c r="E97" s="77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2.75" customHeight="1" x14ac:dyDescent="0.2">
      <c r="A98" s="74"/>
      <c r="B98" s="74"/>
      <c r="C98" s="74"/>
      <c r="D98" s="74"/>
      <c r="E98" s="77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2.75" customHeight="1" x14ac:dyDescent="0.2">
      <c r="A99" s="74"/>
      <c r="B99" s="74"/>
      <c r="C99" s="74"/>
      <c r="D99" s="74"/>
      <c r="E99" s="77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2.75" customHeight="1" x14ac:dyDescent="0.2">
      <c r="A100" s="74"/>
      <c r="B100" s="74"/>
      <c r="C100" s="74"/>
      <c r="D100" s="74"/>
      <c r="E100" s="77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2.75" customHeight="1" x14ac:dyDescent="0.2">
      <c r="A101" s="74"/>
      <c r="B101" s="74"/>
      <c r="C101" s="74"/>
      <c r="D101" s="74"/>
      <c r="E101" s="77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2.75" customHeight="1" x14ac:dyDescent="0.2">
      <c r="A102" s="74"/>
      <c r="B102" s="74"/>
      <c r="C102" s="74"/>
      <c r="D102" s="74"/>
      <c r="E102" s="77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2.75" customHeight="1" x14ac:dyDescent="0.2">
      <c r="A103" s="74"/>
      <c r="B103" s="74"/>
      <c r="C103" s="74"/>
      <c r="D103" s="74"/>
      <c r="E103" s="77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2.75" customHeight="1" x14ac:dyDescent="0.2">
      <c r="A104" s="74"/>
      <c r="B104" s="74"/>
      <c r="C104" s="74"/>
      <c r="D104" s="74"/>
      <c r="E104" s="77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2.75" customHeight="1" x14ac:dyDescent="0.2">
      <c r="A105" s="74"/>
      <c r="B105" s="74"/>
      <c r="C105" s="74"/>
      <c r="D105" s="74"/>
      <c r="E105" s="77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2.75" customHeight="1" x14ac:dyDescent="0.2">
      <c r="A106" s="74"/>
      <c r="B106" s="74"/>
      <c r="C106" s="74"/>
      <c r="D106" s="74"/>
      <c r="E106" s="77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2.75" customHeight="1" x14ac:dyDescent="0.2">
      <c r="A107" s="74"/>
      <c r="B107" s="74"/>
      <c r="C107" s="74"/>
      <c r="D107" s="74"/>
      <c r="E107" s="77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2.75" customHeight="1" x14ac:dyDescent="0.2">
      <c r="A108" s="74"/>
      <c r="B108" s="74"/>
      <c r="C108" s="74"/>
      <c r="D108" s="74"/>
      <c r="E108" s="77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2.75" customHeight="1" x14ac:dyDescent="0.2">
      <c r="A109" s="74"/>
      <c r="B109" s="74"/>
      <c r="C109" s="74"/>
      <c r="D109" s="74"/>
      <c r="E109" s="77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2.75" customHeight="1" x14ac:dyDescent="0.2">
      <c r="A110" s="74"/>
      <c r="B110" s="74"/>
      <c r="C110" s="74"/>
      <c r="D110" s="74"/>
      <c r="E110" s="77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2.75" customHeight="1" x14ac:dyDescent="0.2">
      <c r="A111" s="74"/>
      <c r="B111" s="74"/>
      <c r="C111" s="74"/>
      <c r="D111" s="74"/>
      <c r="E111" s="77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2.75" customHeight="1" x14ac:dyDescent="0.2">
      <c r="A112" s="74"/>
      <c r="B112" s="74"/>
      <c r="C112" s="74"/>
      <c r="D112" s="74"/>
      <c r="E112" s="77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2.75" customHeight="1" x14ac:dyDescent="0.2">
      <c r="A113" s="74"/>
      <c r="B113" s="74"/>
      <c r="C113" s="74"/>
      <c r="D113" s="74"/>
      <c r="E113" s="77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2.75" customHeight="1" x14ac:dyDescent="0.2">
      <c r="A114" s="74"/>
      <c r="B114" s="74"/>
      <c r="C114" s="74"/>
      <c r="D114" s="74"/>
      <c r="E114" s="77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2.75" customHeight="1" x14ac:dyDescent="0.2">
      <c r="A115" s="74"/>
      <c r="B115" s="74"/>
      <c r="C115" s="74"/>
      <c r="D115" s="74"/>
      <c r="E115" s="77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2.75" customHeight="1" x14ac:dyDescent="0.2">
      <c r="A116" s="74"/>
      <c r="B116" s="74"/>
      <c r="C116" s="74"/>
      <c r="D116" s="74"/>
      <c r="E116" s="77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2.75" customHeight="1" x14ac:dyDescent="0.2">
      <c r="A117" s="74"/>
      <c r="B117" s="74"/>
      <c r="C117" s="74"/>
      <c r="D117" s="74"/>
      <c r="E117" s="77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2.75" customHeight="1" x14ac:dyDescent="0.2">
      <c r="A118" s="74"/>
      <c r="B118" s="74"/>
      <c r="C118" s="74"/>
      <c r="D118" s="74"/>
      <c r="E118" s="77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2.75" customHeight="1" x14ac:dyDescent="0.2">
      <c r="A119" s="74"/>
      <c r="B119" s="74"/>
      <c r="C119" s="74"/>
      <c r="D119" s="74"/>
      <c r="E119" s="77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2.75" customHeight="1" x14ac:dyDescent="0.2">
      <c r="A120" s="74"/>
      <c r="B120" s="74"/>
      <c r="C120" s="74"/>
      <c r="D120" s="74"/>
      <c r="E120" s="77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2.75" customHeight="1" x14ac:dyDescent="0.2">
      <c r="A121" s="74"/>
      <c r="B121" s="74"/>
      <c r="C121" s="74"/>
      <c r="D121" s="74"/>
      <c r="E121" s="77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2.75" customHeight="1" x14ac:dyDescent="0.2">
      <c r="A122" s="74"/>
      <c r="B122" s="74"/>
      <c r="C122" s="74"/>
      <c r="D122" s="74"/>
      <c r="E122" s="77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2.75" customHeight="1" x14ac:dyDescent="0.2">
      <c r="A123" s="74"/>
      <c r="B123" s="74"/>
      <c r="C123" s="74"/>
      <c r="D123" s="74"/>
      <c r="E123" s="77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2.75" customHeight="1" x14ac:dyDescent="0.2">
      <c r="A124" s="74"/>
      <c r="B124" s="74"/>
      <c r="C124" s="74"/>
      <c r="D124" s="74"/>
      <c r="E124" s="77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2.75" customHeight="1" x14ac:dyDescent="0.2">
      <c r="A125" s="74"/>
      <c r="B125" s="74"/>
      <c r="C125" s="74"/>
      <c r="D125" s="74"/>
      <c r="E125" s="77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2.75" customHeight="1" x14ac:dyDescent="0.2">
      <c r="A126" s="74"/>
      <c r="B126" s="74"/>
      <c r="C126" s="74"/>
      <c r="D126" s="74"/>
      <c r="E126" s="77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2.75" customHeight="1" x14ac:dyDescent="0.2">
      <c r="A127" s="74"/>
      <c r="B127" s="74"/>
      <c r="C127" s="74"/>
      <c r="D127" s="74"/>
      <c r="E127" s="77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2.75" customHeight="1" x14ac:dyDescent="0.2">
      <c r="A128" s="74"/>
      <c r="B128" s="74"/>
      <c r="C128" s="74"/>
      <c r="D128" s="74"/>
      <c r="E128" s="77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2.75" customHeight="1" x14ac:dyDescent="0.2">
      <c r="A129" s="74"/>
      <c r="B129" s="74"/>
      <c r="C129" s="74"/>
      <c r="D129" s="74"/>
      <c r="E129" s="77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2.75" customHeight="1" x14ac:dyDescent="0.2">
      <c r="A130" s="74"/>
      <c r="B130" s="74"/>
      <c r="C130" s="74"/>
      <c r="D130" s="74"/>
      <c r="E130" s="77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2.75" customHeight="1" x14ac:dyDescent="0.2">
      <c r="A131" s="74"/>
      <c r="B131" s="74"/>
      <c r="C131" s="74"/>
      <c r="D131" s="74"/>
      <c r="E131" s="77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2.75" customHeight="1" x14ac:dyDescent="0.2">
      <c r="A132" s="74"/>
      <c r="B132" s="74"/>
      <c r="C132" s="74"/>
      <c r="D132" s="74"/>
      <c r="E132" s="77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2.75" customHeight="1" x14ac:dyDescent="0.2">
      <c r="A133" s="74"/>
      <c r="B133" s="74"/>
      <c r="C133" s="74"/>
      <c r="D133" s="74"/>
      <c r="E133" s="77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2.75" customHeight="1" x14ac:dyDescent="0.2">
      <c r="A134" s="74"/>
      <c r="B134" s="74"/>
      <c r="C134" s="74"/>
      <c r="D134" s="74"/>
      <c r="E134" s="77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2.75" customHeight="1" x14ac:dyDescent="0.2">
      <c r="A135" s="74"/>
      <c r="B135" s="74"/>
      <c r="C135" s="74"/>
      <c r="D135" s="74"/>
      <c r="E135" s="77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2.75" customHeight="1" x14ac:dyDescent="0.2">
      <c r="A136" s="74"/>
      <c r="B136" s="74"/>
      <c r="C136" s="74"/>
      <c r="D136" s="74"/>
      <c r="E136" s="77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2.75" customHeight="1" x14ac:dyDescent="0.2">
      <c r="A137" s="74"/>
      <c r="B137" s="74"/>
      <c r="C137" s="74"/>
      <c r="D137" s="74"/>
      <c r="E137" s="77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2.75" customHeight="1" x14ac:dyDescent="0.2">
      <c r="A138" s="74"/>
      <c r="B138" s="74"/>
      <c r="C138" s="74"/>
      <c r="D138" s="74"/>
      <c r="E138" s="77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2.75" customHeight="1" x14ac:dyDescent="0.2">
      <c r="A139" s="74"/>
      <c r="B139" s="74"/>
      <c r="C139" s="74"/>
      <c r="D139" s="74"/>
      <c r="E139" s="77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2.75" customHeight="1" x14ac:dyDescent="0.2">
      <c r="A140" s="74"/>
      <c r="B140" s="74"/>
      <c r="C140" s="74"/>
      <c r="D140" s="74"/>
      <c r="E140" s="77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2.75" customHeight="1" x14ac:dyDescent="0.2">
      <c r="A141" s="74"/>
      <c r="B141" s="74"/>
      <c r="C141" s="74"/>
      <c r="D141" s="74"/>
      <c r="E141" s="77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2.75" customHeight="1" x14ac:dyDescent="0.2">
      <c r="A142" s="74"/>
      <c r="B142" s="74"/>
      <c r="C142" s="74"/>
      <c r="D142" s="74"/>
      <c r="E142" s="77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2.75" customHeight="1" x14ac:dyDescent="0.2">
      <c r="A143" s="74"/>
      <c r="B143" s="74"/>
      <c r="C143" s="74"/>
      <c r="D143" s="74"/>
      <c r="E143" s="77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2.75" customHeight="1" x14ac:dyDescent="0.2">
      <c r="A144" s="74"/>
      <c r="B144" s="74"/>
      <c r="C144" s="74"/>
      <c r="D144" s="74"/>
      <c r="E144" s="77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2.75" customHeight="1" x14ac:dyDescent="0.2">
      <c r="A145" s="74"/>
      <c r="B145" s="74"/>
      <c r="C145" s="74"/>
      <c r="D145" s="74"/>
      <c r="E145" s="77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2.75" customHeight="1" x14ac:dyDescent="0.2">
      <c r="A146" s="74"/>
      <c r="B146" s="74"/>
      <c r="C146" s="74"/>
      <c r="D146" s="74"/>
      <c r="E146" s="77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2.75" customHeight="1" x14ac:dyDescent="0.2">
      <c r="A147" s="74"/>
      <c r="B147" s="74"/>
      <c r="C147" s="74"/>
      <c r="D147" s="74"/>
      <c r="E147" s="77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2.75" customHeight="1" x14ac:dyDescent="0.2">
      <c r="A148" s="74"/>
      <c r="B148" s="74"/>
      <c r="C148" s="74"/>
      <c r="D148" s="74"/>
      <c r="E148" s="77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2.75" customHeight="1" x14ac:dyDescent="0.2">
      <c r="A149" s="74"/>
      <c r="B149" s="74"/>
      <c r="C149" s="74"/>
      <c r="D149" s="74"/>
      <c r="E149" s="77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2.75" customHeight="1" x14ac:dyDescent="0.2">
      <c r="A150" s="74"/>
      <c r="B150" s="74"/>
      <c r="C150" s="74"/>
      <c r="D150" s="74"/>
      <c r="E150" s="77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2.75" customHeight="1" x14ac:dyDescent="0.2">
      <c r="A151" s="74"/>
      <c r="B151" s="74"/>
      <c r="C151" s="74"/>
      <c r="D151" s="74"/>
      <c r="E151" s="77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2.75" customHeight="1" x14ac:dyDescent="0.2">
      <c r="A152" s="74"/>
      <c r="B152" s="74"/>
      <c r="C152" s="74"/>
      <c r="D152" s="74"/>
      <c r="E152" s="77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2.75" customHeight="1" x14ac:dyDescent="0.2">
      <c r="A153" s="74"/>
      <c r="B153" s="74"/>
      <c r="C153" s="74"/>
      <c r="D153" s="74"/>
      <c r="E153" s="77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2.75" customHeight="1" x14ac:dyDescent="0.2">
      <c r="A154" s="74"/>
      <c r="B154" s="74"/>
      <c r="C154" s="74"/>
      <c r="D154" s="74"/>
      <c r="E154" s="77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2.75" customHeight="1" x14ac:dyDescent="0.2">
      <c r="A155" s="74"/>
      <c r="B155" s="74"/>
      <c r="C155" s="74"/>
      <c r="D155" s="74"/>
      <c r="E155" s="77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2.75" customHeight="1" x14ac:dyDescent="0.2">
      <c r="A156" s="74"/>
      <c r="B156" s="74"/>
      <c r="C156" s="74"/>
      <c r="D156" s="74"/>
      <c r="E156" s="77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2.75" customHeight="1" x14ac:dyDescent="0.2">
      <c r="A157" s="74"/>
      <c r="B157" s="74"/>
      <c r="C157" s="74"/>
      <c r="D157" s="74"/>
      <c r="E157" s="77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2.75" customHeight="1" x14ac:dyDescent="0.2">
      <c r="A158" s="74"/>
      <c r="B158" s="74"/>
      <c r="C158" s="74"/>
      <c r="D158" s="74"/>
      <c r="E158" s="77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2.75" customHeight="1" x14ac:dyDescent="0.2">
      <c r="A159" s="74"/>
      <c r="B159" s="74"/>
      <c r="C159" s="74"/>
      <c r="D159" s="74"/>
      <c r="E159" s="77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2.75" customHeight="1" x14ac:dyDescent="0.2">
      <c r="A160" s="74"/>
      <c r="B160" s="74"/>
      <c r="C160" s="74"/>
      <c r="D160" s="74"/>
      <c r="E160" s="77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2.75" customHeight="1" x14ac:dyDescent="0.2">
      <c r="A161" s="74"/>
      <c r="B161" s="74"/>
      <c r="C161" s="74"/>
      <c r="D161" s="74"/>
      <c r="E161" s="77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2.75" customHeight="1" x14ac:dyDescent="0.2">
      <c r="A162" s="74"/>
      <c r="B162" s="74"/>
      <c r="C162" s="74"/>
      <c r="D162" s="74"/>
      <c r="E162" s="77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2.75" customHeight="1" x14ac:dyDescent="0.2">
      <c r="A163" s="74"/>
      <c r="B163" s="74"/>
      <c r="C163" s="74"/>
      <c r="D163" s="74"/>
      <c r="E163" s="77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2.75" customHeight="1" x14ac:dyDescent="0.2">
      <c r="A164" s="74"/>
      <c r="B164" s="74"/>
      <c r="C164" s="74"/>
      <c r="D164" s="74"/>
      <c r="E164" s="77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2.75" customHeight="1" x14ac:dyDescent="0.2">
      <c r="A165" s="74"/>
      <c r="B165" s="74"/>
      <c r="C165" s="74"/>
      <c r="D165" s="74"/>
      <c r="E165" s="77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2.75" customHeight="1" x14ac:dyDescent="0.2">
      <c r="A166" s="74"/>
      <c r="B166" s="74"/>
      <c r="C166" s="74"/>
      <c r="D166" s="74"/>
      <c r="E166" s="77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2.75" customHeight="1" x14ac:dyDescent="0.2">
      <c r="A167" s="74"/>
      <c r="B167" s="74"/>
      <c r="C167" s="74"/>
      <c r="D167" s="74"/>
      <c r="E167" s="77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2.75" customHeight="1" x14ac:dyDescent="0.2">
      <c r="A168" s="74"/>
      <c r="B168" s="74"/>
      <c r="C168" s="74"/>
      <c r="D168" s="74"/>
      <c r="E168" s="77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2.75" customHeight="1" x14ac:dyDescent="0.2">
      <c r="A169" s="74"/>
      <c r="B169" s="74"/>
      <c r="C169" s="74"/>
      <c r="D169" s="74"/>
      <c r="E169" s="77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2.75" customHeight="1" x14ac:dyDescent="0.2">
      <c r="A170" s="74"/>
      <c r="B170" s="74"/>
      <c r="C170" s="74"/>
      <c r="D170" s="74"/>
      <c r="E170" s="77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2.75" customHeight="1" x14ac:dyDescent="0.2">
      <c r="A171" s="74"/>
      <c r="B171" s="74"/>
      <c r="C171" s="74"/>
      <c r="D171" s="74"/>
      <c r="E171" s="77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2.75" customHeight="1" x14ac:dyDescent="0.2">
      <c r="A172" s="74"/>
      <c r="B172" s="74"/>
      <c r="C172" s="74"/>
      <c r="D172" s="74"/>
      <c r="E172" s="77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2.75" customHeight="1" x14ac:dyDescent="0.2">
      <c r="A173" s="74"/>
      <c r="B173" s="74"/>
      <c r="C173" s="74"/>
      <c r="D173" s="74"/>
      <c r="E173" s="77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2.75" customHeight="1" x14ac:dyDescent="0.2">
      <c r="A174" s="74"/>
      <c r="B174" s="74"/>
      <c r="C174" s="74"/>
      <c r="D174" s="74"/>
      <c r="E174" s="77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2.75" customHeight="1" x14ac:dyDescent="0.2">
      <c r="A175" s="74"/>
      <c r="B175" s="74"/>
      <c r="C175" s="74"/>
      <c r="D175" s="74"/>
      <c r="E175" s="77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2.75" customHeight="1" x14ac:dyDescent="0.2">
      <c r="A176" s="74"/>
      <c r="B176" s="74"/>
      <c r="C176" s="74"/>
      <c r="D176" s="74"/>
      <c r="E176" s="77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2.75" customHeight="1" x14ac:dyDescent="0.2">
      <c r="A177" s="74"/>
      <c r="B177" s="74"/>
      <c r="C177" s="74"/>
      <c r="D177" s="74"/>
      <c r="E177" s="77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2.75" customHeight="1" x14ac:dyDescent="0.2">
      <c r="A178" s="74"/>
      <c r="B178" s="74"/>
      <c r="C178" s="74"/>
      <c r="D178" s="74"/>
      <c r="E178" s="77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2.75" customHeight="1" x14ac:dyDescent="0.2">
      <c r="A179" s="74"/>
      <c r="B179" s="74"/>
      <c r="C179" s="74"/>
      <c r="D179" s="74"/>
      <c r="E179" s="77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2.75" customHeight="1" x14ac:dyDescent="0.2">
      <c r="A180" s="74"/>
      <c r="B180" s="74"/>
      <c r="C180" s="74"/>
      <c r="D180" s="74"/>
      <c r="E180" s="77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2.75" customHeight="1" x14ac:dyDescent="0.2">
      <c r="A181" s="74"/>
      <c r="B181" s="74"/>
      <c r="C181" s="74"/>
      <c r="D181" s="74"/>
      <c r="E181" s="77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2.75" customHeight="1" x14ac:dyDescent="0.2">
      <c r="A182" s="74"/>
      <c r="B182" s="74"/>
      <c r="C182" s="74"/>
      <c r="D182" s="74"/>
      <c r="E182" s="77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2.75" customHeight="1" x14ac:dyDescent="0.2">
      <c r="A183" s="74"/>
      <c r="B183" s="74"/>
      <c r="C183" s="74"/>
      <c r="D183" s="74"/>
      <c r="E183" s="77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2.75" customHeight="1" x14ac:dyDescent="0.2">
      <c r="A184" s="74"/>
      <c r="B184" s="74"/>
      <c r="C184" s="74"/>
      <c r="D184" s="74"/>
      <c r="E184" s="77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2.75" customHeight="1" x14ac:dyDescent="0.2">
      <c r="A185" s="74"/>
      <c r="B185" s="74"/>
      <c r="C185" s="74"/>
      <c r="D185" s="74"/>
      <c r="E185" s="77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2.75" customHeight="1" x14ac:dyDescent="0.2">
      <c r="A186" s="74"/>
      <c r="B186" s="74"/>
      <c r="C186" s="74"/>
      <c r="D186" s="74"/>
      <c r="E186" s="77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2.75" customHeight="1" x14ac:dyDescent="0.2">
      <c r="A187" s="74"/>
      <c r="B187" s="74"/>
      <c r="C187" s="74"/>
      <c r="D187" s="74"/>
      <c r="E187" s="77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2.75" customHeight="1" x14ac:dyDescent="0.2">
      <c r="A188" s="74"/>
      <c r="B188" s="74"/>
      <c r="C188" s="74"/>
      <c r="D188" s="74"/>
      <c r="E188" s="77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2.75" customHeight="1" x14ac:dyDescent="0.2">
      <c r="A189" s="74"/>
      <c r="B189" s="74"/>
      <c r="C189" s="74"/>
      <c r="D189" s="74"/>
      <c r="E189" s="77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2.75" customHeight="1" x14ac:dyDescent="0.2">
      <c r="A190" s="74"/>
      <c r="B190" s="74"/>
      <c r="C190" s="74"/>
      <c r="D190" s="74"/>
      <c r="E190" s="77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2.75" customHeight="1" x14ac:dyDescent="0.2">
      <c r="A191" s="74"/>
      <c r="B191" s="74"/>
      <c r="C191" s="74"/>
      <c r="D191" s="74"/>
      <c r="E191" s="77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2.75" customHeight="1" x14ac:dyDescent="0.2">
      <c r="A192" s="74"/>
      <c r="B192" s="74"/>
      <c r="C192" s="74"/>
      <c r="D192" s="74"/>
      <c r="E192" s="77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2.75" customHeight="1" x14ac:dyDescent="0.2">
      <c r="A193" s="74"/>
      <c r="B193" s="74"/>
      <c r="C193" s="74"/>
      <c r="D193" s="74"/>
      <c r="E193" s="77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2.75" customHeight="1" x14ac:dyDescent="0.2">
      <c r="A194" s="74"/>
      <c r="B194" s="74"/>
      <c r="C194" s="74"/>
      <c r="D194" s="74"/>
      <c r="E194" s="77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2.75" customHeight="1" x14ac:dyDescent="0.2">
      <c r="A195" s="74"/>
      <c r="B195" s="74"/>
      <c r="C195" s="74"/>
      <c r="D195" s="74"/>
      <c r="E195" s="77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2.75" customHeight="1" x14ac:dyDescent="0.2">
      <c r="A196" s="74"/>
      <c r="B196" s="74"/>
      <c r="C196" s="74"/>
      <c r="D196" s="74"/>
      <c r="E196" s="77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2.75" customHeight="1" x14ac:dyDescent="0.2">
      <c r="A197" s="74"/>
      <c r="B197" s="74"/>
      <c r="C197" s="74"/>
      <c r="D197" s="74"/>
      <c r="E197" s="77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2.75" customHeight="1" x14ac:dyDescent="0.2">
      <c r="A198" s="74"/>
      <c r="B198" s="74"/>
      <c r="C198" s="74"/>
      <c r="D198" s="74"/>
      <c r="E198" s="77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2.75" customHeight="1" x14ac:dyDescent="0.2">
      <c r="A199" s="74"/>
      <c r="B199" s="74"/>
      <c r="C199" s="74"/>
      <c r="D199" s="74"/>
      <c r="E199" s="77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2.75" customHeight="1" x14ac:dyDescent="0.2">
      <c r="A200" s="74"/>
      <c r="B200" s="74"/>
      <c r="C200" s="74"/>
      <c r="D200" s="74"/>
      <c r="E200" s="77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2.75" customHeight="1" x14ac:dyDescent="0.2">
      <c r="A201" s="74"/>
      <c r="B201" s="74"/>
      <c r="C201" s="74"/>
      <c r="D201" s="74"/>
      <c r="E201" s="77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2.75" customHeight="1" x14ac:dyDescent="0.2">
      <c r="A202" s="74"/>
      <c r="B202" s="74"/>
      <c r="C202" s="74"/>
      <c r="D202" s="74"/>
      <c r="E202" s="77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2.75" customHeight="1" x14ac:dyDescent="0.2">
      <c r="A203" s="74"/>
      <c r="B203" s="74"/>
      <c r="C203" s="74"/>
      <c r="D203" s="74"/>
      <c r="E203" s="77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2.75" customHeight="1" x14ac:dyDescent="0.2">
      <c r="A204" s="74"/>
      <c r="B204" s="74"/>
      <c r="C204" s="74"/>
      <c r="D204" s="74"/>
      <c r="E204" s="77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2.75" customHeight="1" x14ac:dyDescent="0.2">
      <c r="A205" s="74"/>
      <c r="B205" s="74"/>
      <c r="C205" s="74"/>
      <c r="D205" s="74"/>
      <c r="E205" s="77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2.75" customHeight="1" x14ac:dyDescent="0.2">
      <c r="A206" s="74"/>
      <c r="B206" s="74"/>
      <c r="C206" s="74"/>
      <c r="D206" s="74"/>
      <c r="E206" s="77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2.75" customHeight="1" x14ac:dyDescent="0.2">
      <c r="A207" s="74"/>
      <c r="B207" s="74"/>
      <c r="C207" s="74"/>
      <c r="D207" s="74"/>
      <c r="E207" s="77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2.75" customHeight="1" x14ac:dyDescent="0.2">
      <c r="A208" s="74"/>
      <c r="B208" s="74"/>
      <c r="C208" s="74"/>
      <c r="D208" s="74"/>
      <c r="E208" s="77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2.75" customHeight="1" x14ac:dyDescent="0.2">
      <c r="A209" s="74"/>
      <c r="B209" s="74"/>
      <c r="C209" s="74"/>
      <c r="D209" s="74"/>
      <c r="E209" s="77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2.75" customHeight="1" x14ac:dyDescent="0.2">
      <c r="A210" s="74"/>
      <c r="B210" s="74"/>
      <c r="C210" s="74"/>
      <c r="D210" s="74"/>
      <c r="E210" s="77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2.75" customHeight="1" x14ac:dyDescent="0.2">
      <c r="A211" s="74"/>
      <c r="B211" s="74"/>
      <c r="C211" s="74"/>
      <c r="D211" s="74"/>
      <c r="E211" s="77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2.75" customHeight="1" x14ac:dyDescent="0.2">
      <c r="A212" s="74"/>
      <c r="B212" s="74"/>
      <c r="C212" s="74"/>
      <c r="D212" s="74"/>
      <c r="E212" s="77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2.75" customHeight="1" x14ac:dyDescent="0.2">
      <c r="A213" s="74"/>
      <c r="B213" s="74"/>
      <c r="C213" s="74"/>
      <c r="D213" s="74"/>
      <c r="E213" s="77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2.75" customHeight="1" x14ac:dyDescent="0.2">
      <c r="A214" s="74"/>
      <c r="B214" s="74"/>
      <c r="C214" s="74"/>
      <c r="D214" s="74"/>
      <c r="E214" s="77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2.75" customHeight="1" x14ac:dyDescent="0.2">
      <c r="A215" s="74"/>
      <c r="B215" s="74"/>
      <c r="C215" s="74"/>
      <c r="D215" s="74"/>
      <c r="E215" s="77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2.75" customHeight="1" x14ac:dyDescent="0.2">
      <c r="A216" s="74"/>
      <c r="B216" s="74"/>
      <c r="C216" s="74"/>
      <c r="D216" s="74"/>
      <c r="E216" s="77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2.75" customHeight="1" x14ac:dyDescent="0.2">
      <c r="A217" s="74"/>
      <c r="B217" s="74"/>
      <c r="C217" s="74"/>
      <c r="D217" s="74"/>
      <c r="E217" s="77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2.75" customHeight="1" x14ac:dyDescent="0.2">
      <c r="A218" s="74"/>
      <c r="B218" s="74"/>
      <c r="C218" s="74"/>
      <c r="D218" s="74"/>
      <c r="E218" s="77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2.75" customHeight="1" x14ac:dyDescent="0.2">
      <c r="A219" s="74"/>
      <c r="B219" s="74"/>
      <c r="C219" s="74"/>
      <c r="D219" s="74"/>
      <c r="E219" s="77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2.75" customHeight="1" x14ac:dyDescent="0.2">
      <c r="A220" s="74"/>
      <c r="B220" s="74"/>
      <c r="C220" s="74"/>
      <c r="D220" s="74"/>
      <c r="E220" s="77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2.75" customHeight="1" x14ac:dyDescent="0.2">
      <c r="A221" s="74"/>
      <c r="B221" s="74"/>
      <c r="C221" s="74"/>
      <c r="D221" s="74"/>
      <c r="E221" s="77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2.75" customHeight="1" x14ac:dyDescent="0.2">
      <c r="A222" s="74"/>
      <c r="B222" s="74"/>
      <c r="C222" s="74"/>
      <c r="D222" s="74"/>
      <c r="E222" s="77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2.75" customHeight="1" x14ac:dyDescent="0.2">
      <c r="A223" s="74"/>
      <c r="B223" s="74"/>
      <c r="C223" s="74"/>
      <c r="D223" s="74"/>
      <c r="E223" s="77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2.75" customHeight="1" x14ac:dyDescent="0.2">
      <c r="A224" s="74"/>
      <c r="B224" s="74"/>
      <c r="C224" s="74"/>
      <c r="D224" s="74"/>
      <c r="E224" s="77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2.75" customHeight="1" x14ac:dyDescent="0.2">
      <c r="A225" s="74"/>
      <c r="B225" s="74"/>
      <c r="C225" s="74"/>
      <c r="D225" s="74"/>
      <c r="E225" s="77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2.75" customHeight="1" x14ac:dyDescent="0.2">
      <c r="A226" s="74"/>
      <c r="B226" s="74"/>
      <c r="C226" s="74"/>
      <c r="D226" s="74"/>
      <c r="E226" s="77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2.75" customHeight="1" x14ac:dyDescent="0.2">
      <c r="A227" s="74"/>
      <c r="B227" s="74"/>
      <c r="C227" s="74"/>
      <c r="D227" s="74"/>
      <c r="E227" s="77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2.75" customHeight="1" x14ac:dyDescent="0.2">
      <c r="A228" s="74"/>
      <c r="B228" s="74"/>
      <c r="C228" s="74"/>
      <c r="D228" s="74"/>
      <c r="E228" s="77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2.75" customHeight="1" x14ac:dyDescent="0.2">
      <c r="A229" s="74"/>
      <c r="B229" s="74"/>
      <c r="C229" s="74"/>
      <c r="D229" s="74"/>
      <c r="E229" s="77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2.75" customHeight="1" x14ac:dyDescent="0.2">
      <c r="A230" s="74"/>
      <c r="B230" s="74"/>
      <c r="C230" s="74"/>
      <c r="D230" s="74"/>
      <c r="E230" s="77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2.75" customHeight="1" x14ac:dyDescent="0.2">
      <c r="A231" s="74"/>
      <c r="B231" s="74"/>
      <c r="C231" s="74"/>
      <c r="D231" s="74"/>
      <c r="E231" s="77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2.75" customHeight="1" x14ac:dyDescent="0.2">
      <c r="A232" s="74"/>
      <c r="B232" s="74"/>
      <c r="C232" s="74"/>
      <c r="D232" s="74"/>
      <c r="E232" s="77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2.75" customHeight="1" x14ac:dyDescent="0.2">
      <c r="A233" s="74"/>
      <c r="B233" s="74"/>
      <c r="C233" s="74"/>
      <c r="D233" s="74"/>
      <c r="E233" s="77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2.75" customHeight="1" x14ac:dyDescent="0.2">
      <c r="A234" s="74"/>
      <c r="B234" s="74"/>
      <c r="C234" s="74"/>
      <c r="D234" s="74"/>
      <c r="E234" s="77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2.75" customHeight="1" x14ac:dyDescent="0.2">
      <c r="A235" s="74"/>
      <c r="B235" s="74"/>
      <c r="C235" s="74"/>
      <c r="D235" s="74"/>
      <c r="E235" s="77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2.75" customHeight="1" x14ac:dyDescent="0.2">
      <c r="A236" s="74"/>
      <c r="B236" s="74"/>
      <c r="C236" s="74"/>
      <c r="D236" s="74"/>
      <c r="E236" s="77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2.75" customHeight="1" x14ac:dyDescent="0.2">
      <c r="A237" s="74"/>
      <c r="B237" s="74"/>
      <c r="C237" s="74"/>
      <c r="D237" s="74"/>
      <c r="E237" s="77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2.75" customHeight="1" x14ac:dyDescent="0.2">
      <c r="A238" s="74"/>
      <c r="B238" s="74"/>
      <c r="C238" s="74"/>
      <c r="D238" s="74"/>
      <c r="E238" s="77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2.75" customHeight="1" x14ac:dyDescent="0.2">
      <c r="A239" s="74"/>
      <c r="B239" s="74"/>
      <c r="C239" s="74"/>
      <c r="D239" s="74"/>
      <c r="E239" s="77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2.75" customHeight="1" x14ac:dyDescent="0.2">
      <c r="A240" s="74"/>
      <c r="B240" s="74"/>
      <c r="C240" s="74"/>
      <c r="D240" s="74"/>
      <c r="E240" s="77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2.75" customHeight="1" x14ac:dyDescent="0.2">
      <c r="A241" s="74"/>
      <c r="B241" s="74"/>
      <c r="C241" s="74"/>
      <c r="D241" s="74"/>
      <c r="E241" s="77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2.75" customHeight="1" x14ac:dyDescent="0.2">
      <c r="A242" s="74"/>
      <c r="B242" s="74"/>
      <c r="C242" s="74"/>
      <c r="D242" s="74"/>
      <c r="E242" s="77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2.75" customHeight="1" x14ac:dyDescent="0.2">
      <c r="A243" s="74"/>
      <c r="B243" s="74"/>
      <c r="C243" s="74"/>
      <c r="D243" s="74"/>
      <c r="E243" s="77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2.75" customHeight="1" x14ac:dyDescent="0.2">
      <c r="A244" s="74"/>
      <c r="B244" s="74"/>
      <c r="C244" s="74"/>
      <c r="D244" s="74"/>
      <c r="E244" s="77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2.75" customHeight="1" x14ac:dyDescent="0.2">
      <c r="A245" s="74"/>
      <c r="B245" s="74"/>
      <c r="C245" s="74"/>
      <c r="D245" s="74"/>
      <c r="E245" s="77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2.75" customHeight="1" x14ac:dyDescent="0.2">
      <c r="A246" s="74"/>
      <c r="B246" s="74"/>
      <c r="C246" s="74"/>
      <c r="D246" s="74"/>
      <c r="E246" s="77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2.75" customHeight="1" x14ac:dyDescent="0.2">
      <c r="A247" s="74"/>
      <c r="B247" s="74"/>
      <c r="C247" s="74"/>
      <c r="D247" s="74"/>
      <c r="E247" s="77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2.75" customHeight="1" x14ac:dyDescent="0.2">
      <c r="A248" s="74"/>
      <c r="B248" s="74"/>
      <c r="C248" s="74"/>
      <c r="D248" s="74"/>
      <c r="E248" s="77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2.75" customHeight="1" x14ac:dyDescent="0.2">
      <c r="A249" s="74"/>
      <c r="B249" s="74"/>
      <c r="C249" s="74"/>
      <c r="D249" s="74"/>
      <c r="E249" s="77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2.75" customHeight="1" x14ac:dyDescent="0.2">
      <c r="A250" s="74"/>
      <c r="B250" s="74"/>
      <c r="C250" s="74"/>
      <c r="D250" s="74"/>
      <c r="E250" s="77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2.75" customHeight="1" x14ac:dyDescent="0.2">
      <c r="A251" s="74"/>
      <c r="B251" s="74"/>
      <c r="C251" s="74"/>
      <c r="D251" s="74"/>
      <c r="E251" s="77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2.75" customHeight="1" x14ac:dyDescent="0.2">
      <c r="A252" s="74"/>
      <c r="B252" s="74"/>
      <c r="C252" s="74"/>
      <c r="D252" s="74"/>
      <c r="E252" s="77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2.75" customHeight="1" x14ac:dyDescent="0.2">
      <c r="A253" s="74"/>
      <c r="B253" s="74"/>
      <c r="C253" s="74"/>
      <c r="D253" s="74"/>
      <c r="E253" s="77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2.75" customHeight="1" x14ac:dyDescent="0.2">
      <c r="A254" s="74"/>
      <c r="B254" s="74"/>
      <c r="C254" s="74"/>
      <c r="D254" s="74"/>
      <c r="E254" s="77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2.75" customHeight="1" x14ac:dyDescent="0.2">
      <c r="A255" s="74"/>
      <c r="B255" s="74"/>
      <c r="C255" s="74"/>
      <c r="D255" s="74"/>
      <c r="E255" s="77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2.75" customHeight="1" x14ac:dyDescent="0.2">
      <c r="A256" s="74"/>
      <c r="B256" s="74"/>
      <c r="C256" s="74"/>
      <c r="D256" s="74"/>
      <c r="E256" s="77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2.75" customHeight="1" x14ac:dyDescent="0.2">
      <c r="A257" s="74"/>
      <c r="B257" s="74"/>
      <c r="C257" s="74"/>
      <c r="D257" s="74"/>
      <c r="E257" s="77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2.75" customHeight="1" x14ac:dyDescent="0.2">
      <c r="A258" s="74"/>
      <c r="B258" s="74"/>
      <c r="C258" s="74"/>
      <c r="D258" s="74"/>
      <c r="E258" s="77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2.75" customHeight="1" x14ac:dyDescent="0.2">
      <c r="A259" s="74"/>
      <c r="B259" s="74"/>
      <c r="C259" s="74"/>
      <c r="D259" s="74"/>
      <c r="E259" s="77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2.75" customHeight="1" x14ac:dyDescent="0.2">
      <c r="A260" s="74"/>
      <c r="B260" s="74"/>
      <c r="C260" s="74"/>
      <c r="D260" s="74"/>
      <c r="E260" s="77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2.75" customHeight="1" x14ac:dyDescent="0.2">
      <c r="A261" s="74"/>
      <c r="B261" s="74"/>
      <c r="C261" s="74"/>
      <c r="D261" s="74"/>
      <c r="E261" s="77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2.75" customHeight="1" x14ac:dyDescent="0.2">
      <c r="A262" s="74"/>
      <c r="B262" s="74"/>
      <c r="C262" s="74"/>
      <c r="D262" s="74"/>
      <c r="E262" s="77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2.75" customHeight="1" x14ac:dyDescent="0.2">
      <c r="A263" s="74"/>
      <c r="B263" s="74"/>
      <c r="C263" s="74"/>
      <c r="D263" s="74"/>
      <c r="E263" s="77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2.75" customHeight="1" x14ac:dyDescent="0.2">
      <c r="A264" s="74"/>
      <c r="B264" s="74"/>
      <c r="C264" s="74"/>
      <c r="D264" s="74"/>
      <c r="E264" s="77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2.75" customHeight="1" x14ac:dyDescent="0.2">
      <c r="A265" s="74"/>
      <c r="B265" s="74"/>
      <c r="C265" s="74"/>
      <c r="D265" s="74"/>
      <c r="E265" s="77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2.75" customHeight="1" x14ac:dyDescent="0.2">
      <c r="A266" s="74"/>
      <c r="B266" s="74"/>
      <c r="C266" s="74"/>
      <c r="D266" s="74"/>
      <c r="E266" s="77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2.75" customHeight="1" x14ac:dyDescent="0.2">
      <c r="A267" s="74"/>
      <c r="B267" s="74"/>
      <c r="C267" s="74"/>
      <c r="D267" s="74"/>
      <c r="E267" s="77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2.75" customHeight="1" x14ac:dyDescent="0.2">
      <c r="A268" s="74"/>
      <c r="B268" s="74"/>
      <c r="C268" s="74"/>
      <c r="D268" s="74"/>
      <c r="E268" s="77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2.75" customHeight="1" x14ac:dyDescent="0.2">
      <c r="A269" s="74"/>
      <c r="B269" s="74"/>
      <c r="C269" s="74"/>
      <c r="D269" s="74"/>
      <c r="E269" s="77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2.75" customHeight="1" x14ac:dyDescent="0.2">
      <c r="A270" s="74"/>
      <c r="B270" s="74"/>
      <c r="C270" s="74"/>
      <c r="D270" s="74"/>
      <c r="E270" s="77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2.75" customHeight="1" x14ac:dyDescent="0.2">
      <c r="A271" s="74"/>
      <c r="B271" s="74"/>
      <c r="C271" s="74"/>
      <c r="D271" s="74"/>
      <c r="E271" s="77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2.75" customHeight="1" x14ac:dyDescent="0.2">
      <c r="A272" s="74"/>
      <c r="B272" s="74"/>
      <c r="C272" s="74"/>
      <c r="D272" s="74"/>
      <c r="E272" s="77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2.75" customHeight="1" x14ac:dyDescent="0.2">
      <c r="A273" s="74"/>
      <c r="B273" s="74"/>
      <c r="C273" s="74"/>
      <c r="D273" s="74"/>
      <c r="E273" s="77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2.75" customHeight="1" x14ac:dyDescent="0.2">
      <c r="A274" s="74"/>
      <c r="B274" s="74"/>
      <c r="C274" s="74"/>
      <c r="D274" s="74"/>
      <c r="E274" s="77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2.75" customHeight="1" x14ac:dyDescent="0.2">
      <c r="A275" s="74"/>
      <c r="B275" s="74"/>
      <c r="C275" s="74"/>
      <c r="D275" s="74"/>
      <c r="E275" s="77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2.75" customHeight="1" x14ac:dyDescent="0.2">
      <c r="A276" s="74"/>
      <c r="B276" s="74"/>
      <c r="C276" s="74"/>
      <c r="D276" s="74"/>
      <c r="E276" s="77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2.75" customHeight="1" x14ac:dyDescent="0.2">
      <c r="A277" s="74"/>
      <c r="B277" s="74"/>
      <c r="C277" s="74"/>
      <c r="D277" s="74"/>
      <c r="E277" s="77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2.75" customHeight="1" x14ac:dyDescent="0.2">
      <c r="A278" s="74"/>
      <c r="B278" s="74"/>
      <c r="C278" s="74"/>
      <c r="D278" s="74"/>
      <c r="E278" s="77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2.75" customHeight="1" x14ac:dyDescent="0.2">
      <c r="A279" s="74"/>
      <c r="B279" s="74"/>
      <c r="C279" s="74"/>
      <c r="D279" s="74"/>
      <c r="E279" s="77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2.75" customHeight="1" x14ac:dyDescent="0.2">
      <c r="A280" s="74"/>
      <c r="B280" s="74"/>
      <c r="C280" s="74"/>
      <c r="D280" s="74"/>
      <c r="E280" s="77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2.75" customHeight="1" x14ac:dyDescent="0.2">
      <c r="A281" s="74"/>
      <c r="B281" s="74"/>
      <c r="C281" s="74"/>
      <c r="D281" s="74"/>
      <c r="E281" s="77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2.75" customHeight="1" x14ac:dyDescent="0.2">
      <c r="A282" s="74"/>
      <c r="B282" s="74"/>
      <c r="C282" s="74"/>
      <c r="D282" s="74"/>
      <c r="E282" s="77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2.75" customHeight="1" x14ac:dyDescent="0.2">
      <c r="A283" s="74"/>
      <c r="B283" s="74"/>
      <c r="C283" s="74"/>
      <c r="D283" s="74"/>
      <c r="E283" s="77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2.75" customHeight="1" x14ac:dyDescent="0.2">
      <c r="A284" s="74"/>
      <c r="B284" s="74"/>
      <c r="C284" s="74"/>
      <c r="D284" s="74"/>
      <c r="E284" s="77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2.75" customHeight="1" x14ac:dyDescent="0.2">
      <c r="A285" s="74"/>
      <c r="B285" s="74"/>
      <c r="C285" s="74"/>
      <c r="D285" s="74"/>
      <c r="E285" s="77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2.75" customHeight="1" x14ac:dyDescent="0.2">
      <c r="A286" s="74"/>
      <c r="B286" s="74"/>
      <c r="C286" s="74"/>
      <c r="D286" s="74"/>
      <c r="E286" s="77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2.75" customHeight="1" x14ac:dyDescent="0.2">
      <c r="A287" s="74"/>
      <c r="B287" s="74"/>
      <c r="C287" s="74"/>
      <c r="D287" s="74"/>
      <c r="E287" s="77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2.75" customHeight="1" x14ac:dyDescent="0.2">
      <c r="A288" s="74"/>
      <c r="B288" s="74"/>
      <c r="C288" s="74"/>
      <c r="D288" s="74"/>
      <c r="E288" s="77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2.75" customHeight="1" x14ac:dyDescent="0.2">
      <c r="A289" s="74"/>
      <c r="B289" s="74"/>
      <c r="C289" s="74"/>
      <c r="D289" s="74"/>
      <c r="E289" s="77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2.75" customHeight="1" x14ac:dyDescent="0.2">
      <c r="A290" s="74"/>
      <c r="B290" s="74"/>
      <c r="C290" s="74"/>
      <c r="D290" s="74"/>
      <c r="E290" s="77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2.75" customHeight="1" x14ac:dyDescent="0.2">
      <c r="A291" s="74"/>
      <c r="B291" s="74"/>
      <c r="C291" s="74"/>
      <c r="D291" s="74"/>
      <c r="E291" s="77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2.75" customHeight="1" x14ac:dyDescent="0.2">
      <c r="A292" s="74"/>
      <c r="B292" s="74"/>
      <c r="C292" s="74"/>
      <c r="D292" s="74"/>
      <c r="E292" s="77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2.75" customHeight="1" x14ac:dyDescent="0.2">
      <c r="A293" s="74"/>
      <c r="B293" s="74"/>
      <c r="C293" s="74"/>
      <c r="D293" s="74"/>
      <c r="E293" s="77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2.75" customHeight="1" x14ac:dyDescent="0.2">
      <c r="A294" s="74"/>
      <c r="B294" s="74"/>
      <c r="C294" s="74"/>
      <c r="D294" s="74"/>
      <c r="E294" s="77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2.75" customHeight="1" x14ac:dyDescent="0.2">
      <c r="A295" s="74"/>
      <c r="B295" s="74"/>
      <c r="C295" s="74"/>
      <c r="D295" s="74"/>
      <c r="E295" s="77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2.75" customHeight="1" x14ac:dyDescent="0.2">
      <c r="A296" s="74"/>
      <c r="B296" s="74"/>
      <c r="C296" s="74"/>
      <c r="D296" s="74"/>
      <c r="E296" s="77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2.75" customHeight="1" x14ac:dyDescent="0.2">
      <c r="A297" s="74"/>
      <c r="B297" s="74"/>
      <c r="C297" s="74"/>
      <c r="D297" s="74"/>
      <c r="E297" s="77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2.75" customHeight="1" x14ac:dyDescent="0.2">
      <c r="A298" s="74"/>
      <c r="B298" s="74"/>
      <c r="C298" s="74"/>
      <c r="D298" s="74"/>
      <c r="E298" s="77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2.75" customHeight="1" x14ac:dyDescent="0.2">
      <c r="A299" s="74"/>
      <c r="B299" s="74"/>
      <c r="C299" s="74"/>
      <c r="D299" s="74"/>
      <c r="E299" s="77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2.75" customHeight="1" x14ac:dyDescent="0.2">
      <c r="A300" s="74"/>
      <c r="B300" s="74"/>
      <c r="C300" s="74"/>
      <c r="D300" s="74"/>
      <c r="E300" s="77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2.75" customHeight="1" x14ac:dyDescent="0.2">
      <c r="A301" s="74"/>
      <c r="B301" s="74"/>
      <c r="C301" s="74"/>
      <c r="D301" s="74"/>
      <c r="E301" s="77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2.75" customHeight="1" x14ac:dyDescent="0.2">
      <c r="A302" s="74"/>
      <c r="B302" s="74"/>
      <c r="C302" s="74"/>
      <c r="D302" s="74"/>
      <c r="E302" s="77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2.75" customHeight="1" x14ac:dyDescent="0.2">
      <c r="A303" s="74"/>
      <c r="B303" s="74"/>
      <c r="C303" s="74"/>
      <c r="D303" s="74"/>
      <c r="E303" s="77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2.75" customHeight="1" x14ac:dyDescent="0.2">
      <c r="A304" s="74"/>
      <c r="B304" s="74"/>
      <c r="C304" s="74"/>
      <c r="D304" s="74"/>
      <c r="E304" s="77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2.75" customHeight="1" x14ac:dyDescent="0.2">
      <c r="A305" s="74"/>
      <c r="B305" s="74"/>
      <c r="C305" s="74"/>
      <c r="D305" s="74"/>
      <c r="E305" s="77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2.75" customHeight="1" x14ac:dyDescent="0.2">
      <c r="A306" s="74"/>
      <c r="B306" s="74"/>
      <c r="C306" s="74"/>
      <c r="D306" s="74"/>
      <c r="E306" s="77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2.75" customHeight="1" x14ac:dyDescent="0.2">
      <c r="A307" s="74"/>
      <c r="B307" s="74"/>
      <c r="C307" s="74"/>
      <c r="D307" s="74"/>
      <c r="E307" s="77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2.75" customHeight="1" x14ac:dyDescent="0.2">
      <c r="A308" s="74"/>
      <c r="B308" s="74"/>
      <c r="C308" s="74"/>
      <c r="D308" s="74"/>
      <c r="E308" s="77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2.75" customHeight="1" x14ac:dyDescent="0.2">
      <c r="A309" s="74"/>
      <c r="B309" s="74"/>
      <c r="C309" s="74"/>
      <c r="D309" s="74"/>
      <c r="E309" s="77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2.75" customHeight="1" x14ac:dyDescent="0.2">
      <c r="A310" s="74"/>
      <c r="B310" s="74"/>
      <c r="C310" s="74"/>
      <c r="D310" s="74"/>
      <c r="E310" s="77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2.75" customHeight="1" x14ac:dyDescent="0.2">
      <c r="A311" s="74"/>
      <c r="B311" s="74"/>
      <c r="C311" s="74"/>
      <c r="D311" s="74"/>
      <c r="E311" s="77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2.75" customHeight="1" x14ac:dyDescent="0.2">
      <c r="A312" s="74"/>
      <c r="B312" s="74"/>
      <c r="C312" s="74"/>
      <c r="D312" s="74"/>
      <c r="E312" s="77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2.75" customHeight="1" x14ac:dyDescent="0.2">
      <c r="A313" s="74"/>
      <c r="B313" s="74"/>
      <c r="C313" s="74"/>
      <c r="D313" s="74"/>
      <c r="E313" s="77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2.75" customHeight="1" x14ac:dyDescent="0.2">
      <c r="A314" s="74"/>
      <c r="B314" s="74"/>
      <c r="C314" s="74"/>
      <c r="D314" s="74"/>
      <c r="E314" s="77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2.75" customHeight="1" x14ac:dyDescent="0.2">
      <c r="A315" s="74"/>
      <c r="B315" s="74"/>
      <c r="C315" s="74"/>
      <c r="D315" s="74"/>
      <c r="E315" s="77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2.75" customHeight="1" x14ac:dyDescent="0.2">
      <c r="A316" s="74"/>
      <c r="B316" s="74"/>
      <c r="C316" s="74"/>
      <c r="D316" s="74"/>
      <c r="E316" s="77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2.75" customHeight="1" x14ac:dyDescent="0.2">
      <c r="A317" s="74"/>
      <c r="B317" s="74"/>
      <c r="C317" s="74"/>
      <c r="D317" s="74"/>
      <c r="E317" s="77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2.75" customHeight="1" x14ac:dyDescent="0.2">
      <c r="A318" s="74"/>
      <c r="B318" s="74"/>
      <c r="C318" s="74"/>
      <c r="D318" s="74"/>
      <c r="E318" s="77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2.75" customHeight="1" x14ac:dyDescent="0.2">
      <c r="A319" s="74"/>
      <c r="B319" s="74"/>
      <c r="C319" s="74"/>
      <c r="D319" s="74"/>
      <c r="E319" s="77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2.75" customHeight="1" x14ac:dyDescent="0.2">
      <c r="A320" s="74"/>
      <c r="B320" s="74"/>
      <c r="C320" s="74"/>
      <c r="D320" s="74"/>
      <c r="E320" s="77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2.75" customHeight="1" x14ac:dyDescent="0.2">
      <c r="A321" s="74"/>
      <c r="B321" s="74"/>
      <c r="C321" s="74"/>
      <c r="D321" s="74"/>
      <c r="E321" s="77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2.75" customHeight="1" x14ac:dyDescent="0.2">
      <c r="A322" s="74"/>
      <c r="B322" s="74"/>
      <c r="C322" s="74"/>
      <c r="D322" s="74"/>
      <c r="E322" s="77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2.75" customHeight="1" x14ac:dyDescent="0.2">
      <c r="A323" s="74"/>
      <c r="B323" s="74"/>
      <c r="C323" s="74"/>
      <c r="D323" s="74"/>
      <c r="E323" s="77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2.75" customHeight="1" x14ac:dyDescent="0.2">
      <c r="A324" s="74"/>
      <c r="B324" s="74"/>
      <c r="C324" s="74"/>
      <c r="D324" s="74"/>
      <c r="E324" s="77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2.75" customHeight="1" x14ac:dyDescent="0.2">
      <c r="A325" s="74"/>
      <c r="B325" s="74"/>
      <c r="C325" s="74"/>
      <c r="D325" s="74"/>
      <c r="E325" s="77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2.75" customHeight="1" x14ac:dyDescent="0.2">
      <c r="A326" s="74"/>
      <c r="B326" s="74"/>
      <c r="C326" s="74"/>
      <c r="D326" s="74"/>
      <c r="E326" s="77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2.75" customHeight="1" x14ac:dyDescent="0.2">
      <c r="A327" s="74"/>
      <c r="B327" s="74"/>
      <c r="C327" s="74"/>
      <c r="D327" s="74"/>
      <c r="E327" s="77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2.75" customHeight="1" x14ac:dyDescent="0.2">
      <c r="A328" s="74"/>
      <c r="B328" s="74"/>
      <c r="C328" s="74"/>
      <c r="D328" s="74"/>
      <c r="E328" s="77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2.75" customHeight="1" x14ac:dyDescent="0.2">
      <c r="A329" s="74"/>
      <c r="B329" s="74"/>
      <c r="C329" s="74"/>
      <c r="D329" s="74"/>
      <c r="E329" s="77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2.75" customHeight="1" x14ac:dyDescent="0.2">
      <c r="A330" s="74"/>
      <c r="B330" s="74"/>
      <c r="C330" s="74"/>
      <c r="D330" s="74"/>
      <c r="E330" s="77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2.75" customHeight="1" x14ac:dyDescent="0.2">
      <c r="A331" s="74"/>
      <c r="B331" s="74"/>
      <c r="C331" s="74"/>
      <c r="D331" s="74"/>
      <c r="E331" s="77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2.75" customHeight="1" x14ac:dyDescent="0.2">
      <c r="A332" s="74"/>
      <c r="B332" s="74"/>
      <c r="C332" s="74"/>
      <c r="D332" s="74"/>
      <c r="E332" s="77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2.75" customHeight="1" x14ac:dyDescent="0.2">
      <c r="A333" s="74"/>
      <c r="B333" s="74"/>
      <c r="C333" s="74"/>
      <c r="D333" s="74"/>
      <c r="E333" s="77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2.75" customHeight="1" x14ac:dyDescent="0.2">
      <c r="A334" s="74"/>
      <c r="B334" s="74"/>
      <c r="C334" s="74"/>
      <c r="D334" s="74"/>
      <c r="E334" s="77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2.75" customHeight="1" x14ac:dyDescent="0.2">
      <c r="A335" s="74"/>
      <c r="B335" s="74"/>
      <c r="C335" s="74"/>
      <c r="D335" s="74"/>
      <c r="E335" s="77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2.75" customHeight="1" x14ac:dyDescent="0.2">
      <c r="A336" s="74"/>
      <c r="B336" s="74"/>
      <c r="C336" s="74"/>
      <c r="D336" s="74"/>
      <c r="E336" s="77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2.75" customHeight="1" x14ac:dyDescent="0.2">
      <c r="A337" s="74"/>
      <c r="B337" s="74"/>
      <c r="C337" s="74"/>
      <c r="D337" s="74"/>
      <c r="E337" s="77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2.75" customHeight="1" x14ac:dyDescent="0.2">
      <c r="A338" s="74"/>
      <c r="B338" s="74"/>
      <c r="C338" s="74"/>
      <c r="D338" s="74"/>
      <c r="E338" s="77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2.75" customHeight="1" x14ac:dyDescent="0.2">
      <c r="A339" s="74"/>
      <c r="B339" s="74"/>
      <c r="C339" s="74"/>
      <c r="D339" s="74"/>
      <c r="E339" s="77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2.75" customHeight="1" x14ac:dyDescent="0.2">
      <c r="A340" s="74"/>
      <c r="B340" s="74"/>
      <c r="C340" s="74"/>
      <c r="D340" s="74"/>
      <c r="E340" s="77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2.75" customHeight="1" x14ac:dyDescent="0.2">
      <c r="A341" s="74"/>
      <c r="B341" s="74"/>
      <c r="C341" s="74"/>
      <c r="D341" s="74"/>
      <c r="E341" s="77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2.75" customHeight="1" x14ac:dyDescent="0.2">
      <c r="A342" s="74"/>
      <c r="B342" s="74"/>
      <c r="C342" s="74"/>
      <c r="D342" s="74"/>
      <c r="E342" s="77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2.75" customHeight="1" x14ac:dyDescent="0.2">
      <c r="A343" s="74"/>
      <c r="B343" s="74"/>
      <c r="C343" s="74"/>
      <c r="D343" s="74"/>
      <c r="E343" s="77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2.75" customHeight="1" x14ac:dyDescent="0.2">
      <c r="A344" s="74"/>
      <c r="B344" s="74"/>
      <c r="C344" s="74"/>
      <c r="D344" s="74"/>
      <c r="E344" s="77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2.75" customHeight="1" x14ac:dyDescent="0.2">
      <c r="A345" s="74"/>
      <c r="B345" s="74"/>
      <c r="C345" s="74"/>
      <c r="D345" s="74"/>
      <c r="E345" s="77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2.75" customHeight="1" x14ac:dyDescent="0.2">
      <c r="A346" s="74"/>
      <c r="B346" s="74"/>
      <c r="C346" s="74"/>
      <c r="D346" s="74"/>
      <c r="E346" s="77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2.75" customHeight="1" x14ac:dyDescent="0.2">
      <c r="A347" s="74"/>
      <c r="B347" s="74"/>
      <c r="C347" s="74"/>
      <c r="D347" s="74"/>
      <c r="E347" s="77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2.75" customHeight="1" x14ac:dyDescent="0.2">
      <c r="A348" s="74"/>
      <c r="B348" s="74"/>
      <c r="C348" s="74"/>
      <c r="D348" s="74"/>
      <c r="E348" s="77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2.75" customHeight="1" x14ac:dyDescent="0.2">
      <c r="A349" s="74"/>
      <c r="B349" s="74"/>
      <c r="C349" s="74"/>
      <c r="D349" s="74"/>
      <c r="E349" s="77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2.75" customHeight="1" x14ac:dyDescent="0.2">
      <c r="A350" s="74"/>
      <c r="B350" s="74"/>
      <c r="C350" s="74"/>
      <c r="D350" s="74"/>
      <c r="E350" s="77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2.75" customHeight="1" x14ac:dyDescent="0.2">
      <c r="A351" s="74"/>
      <c r="B351" s="74"/>
      <c r="C351" s="74"/>
      <c r="D351" s="74"/>
      <c r="E351" s="77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2.75" customHeight="1" x14ac:dyDescent="0.2">
      <c r="A352" s="74"/>
      <c r="B352" s="74"/>
      <c r="C352" s="74"/>
      <c r="D352" s="74"/>
      <c r="E352" s="77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2.75" customHeight="1" x14ac:dyDescent="0.2">
      <c r="A353" s="74"/>
      <c r="B353" s="74"/>
      <c r="C353" s="74"/>
      <c r="D353" s="74"/>
      <c r="E353" s="77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2.75" customHeight="1" x14ac:dyDescent="0.2">
      <c r="A354" s="74"/>
      <c r="B354" s="74"/>
      <c r="C354" s="74"/>
      <c r="D354" s="74"/>
      <c r="E354" s="77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2.75" customHeight="1" x14ac:dyDescent="0.2">
      <c r="A355" s="74"/>
      <c r="B355" s="74"/>
      <c r="C355" s="74"/>
      <c r="D355" s="74"/>
      <c r="E355" s="77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2.75" customHeight="1" x14ac:dyDescent="0.2">
      <c r="A356" s="74"/>
      <c r="B356" s="74"/>
      <c r="C356" s="74"/>
      <c r="D356" s="74"/>
      <c r="E356" s="77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2.75" customHeight="1" x14ac:dyDescent="0.2">
      <c r="A357" s="74"/>
      <c r="B357" s="74"/>
      <c r="C357" s="74"/>
      <c r="D357" s="74"/>
      <c r="E357" s="77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2.75" customHeight="1" x14ac:dyDescent="0.2">
      <c r="A358" s="74"/>
      <c r="B358" s="74"/>
      <c r="C358" s="74"/>
      <c r="D358" s="74"/>
      <c r="E358" s="77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2.75" customHeight="1" x14ac:dyDescent="0.2">
      <c r="A359" s="74"/>
      <c r="B359" s="74"/>
      <c r="C359" s="74"/>
      <c r="D359" s="74"/>
      <c r="E359" s="77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2.75" customHeight="1" x14ac:dyDescent="0.2">
      <c r="A360" s="74"/>
      <c r="B360" s="74"/>
      <c r="C360" s="74"/>
      <c r="D360" s="74"/>
      <c r="E360" s="77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2.75" customHeight="1" x14ac:dyDescent="0.2">
      <c r="A361" s="74"/>
      <c r="B361" s="74"/>
      <c r="C361" s="74"/>
      <c r="D361" s="74"/>
      <c r="E361" s="77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2.75" customHeight="1" x14ac:dyDescent="0.2">
      <c r="A362" s="74"/>
      <c r="B362" s="74"/>
      <c r="C362" s="74"/>
      <c r="D362" s="74"/>
      <c r="E362" s="77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2.75" customHeight="1" x14ac:dyDescent="0.2">
      <c r="A363" s="74"/>
      <c r="B363" s="74"/>
      <c r="C363" s="74"/>
      <c r="D363" s="74"/>
      <c r="E363" s="77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2.75" customHeight="1" x14ac:dyDescent="0.2">
      <c r="A364" s="74"/>
      <c r="B364" s="74"/>
      <c r="C364" s="74"/>
      <c r="D364" s="74"/>
      <c r="E364" s="77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2.75" customHeight="1" x14ac:dyDescent="0.2">
      <c r="A365" s="74"/>
      <c r="B365" s="74"/>
      <c r="C365" s="74"/>
      <c r="D365" s="74"/>
      <c r="E365" s="77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2.75" customHeight="1" x14ac:dyDescent="0.2">
      <c r="A366" s="74"/>
      <c r="B366" s="74"/>
      <c r="C366" s="74"/>
      <c r="D366" s="74"/>
      <c r="E366" s="77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2.75" customHeight="1" x14ac:dyDescent="0.2">
      <c r="A367" s="74"/>
      <c r="B367" s="74"/>
      <c r="C367" s="74"/>
      <c r="D367" s="74"/>
      <c r="E367" s="77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2.75" customHeight="1" x14ac:dyDescent="0.2">
      <c r="A368" s="74"/>
      <c r="B368" s="74"/>
      <c r="C368" s="74"/>
      <c r="D368" s="74"/>
      <c r="E368" s="77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2.75" customHeight="1" x14ac:dyDescent="0.2">
      <c r="A369" s="74"/>
      <c r="B369" s="74"/>
      <c r="C369" s="74"/>
      <c r="D369" s="74"/>
      <c r="E369" s="77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2.75" customHeight="1" x14ac:dyDescent="0.2">
      <c r="A370" s="74"/>
      <c r="B370" s="74"/>
      <c r="C370" s="74"/>
      <c r="D370" s="74"/>
      <c r="E370" s="77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2.75" customHeight="1" x14ac:dyDescent="0.2">
      <c r="A371" s="74"/>
      <c r="B371" s="74"/>
      <c r="C371" s="74"/>
      <c r="D371" s="74"/>
      <c r="E371" s="77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2.75" customHeight="1" x14ac:dyDescent="0.2">
      <c r="A372" s="74"/>
      <c r="B372" s="74"/>
      <c r="C372" s="74"/>
      <c r="D372" s="74"/>
      <c r="E372" s="77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2.75" customHeight="1" x14ac:dyDescent="0.2">
      <c r="A373" s="74"/>
      <c r="B373" s="74"/>
      <c r="C373" s="74"/>
      <c r="D373" s="74"/>
      <c r="E373" s="77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2.75" customHeight="1" x14ac:dyDescent="0.2">
      <c r="A374" s="74"/>
      <c r="B374" s="74"/>
      <c r="C374" s="74"/>
      <c r="D374" s="74"/>
      <c r="E374" s="77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2.75" customHeight="1" x14ac:dyDescent="0.2">
      <c r="A375" s="74"/>
      <c r="B375" s="74"/>
      <c r="C375" s="74"/>
      <c r="D375" s="74"/>
      <c r="E375" s="77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2.75" customHeight="1" x14ac:dyDescent="0.2">
      <c r="A376" s="74"/>
      <c r="B376" s="74"/>
      <c r="C376" s="74"/>
      <c r="D376" s="74"/>
      <c r="E376" s="77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2.75" customHeight="1" x14ac:dyDescent="0.2">
      <c r="A377" s="74"/>
      <c r="B377" s="74"/>
      <c r="C377" s="74"/>
      <c r="D377" s="74"/>
      <c r="E377" s="77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2.75" customHeight="1" x14ac:dyDescent="0.2">
      <c r="A378" s="74"/>
      <c r="B378" s="74"/>
      <c r="C378" s="74"/>
      <c r="D378" s="74"/>
      <c r="E378" s="77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2.75" customHeight="1" x14ac:dyDescent="0.2">
      <c r="A379" s="74"/>
      <c r="B379" s="74"/>
      <c r="C379" s="74"/>
      <c r="D379" s="74"/>
      <c r="E379" s="77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2.75" customHeight="1" x14ac:dyDescent="0.2">
      <c r="A380" s="74"/>
      <c r="B380" s="74"/>
      <c r="C380" s="74"/>
      <c r="D380" s="74"/>
      <c r="E380" s="77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2.75" customHeight="1" x14ac:dyDescent="0.2">
      <c r="A381" s="74"/>
      <c r="B381" s="74"/>
      <c r="C381" s="74"/>
      <c r="D381" s="74"/>
      <c r="E381" s="77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2.75" customHeight="1" x14ac:dyDescent="0.2">
      <c r="A382" s="74"/>
      <c r="B382" s="74"/>
      <c r="C382" s="74"/>
      <c r="D382" s="74"/>
      <c r="E382" s="77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2.75" customHeight="1" x14ac:dyDescent="0.2">
      <c r="A383" s="74"/>
      <c r="B383" s="74"/>
      <c r="C383" s="74"/>
      <c r="D383" s="74"/>
      <c r="E383" s="77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2.75" customHeight="1" x14ac:dyDescent="0.2">
      <c r="A384" s="74"/>
      <c r="B384" s="74"/>
      <c r="C384" s="74"/>
      <c r="D384" s="74"/>
      <c r="E384" s="77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2.75" customHeight="1" x14ac:dyDescent="0.2">
      <c r="A385" s="74"/>
      <c r="B385" s="74"/>
      <c r="C385" s="74"/>
      <c r="D385" s="74"/>
      <c r="E385" s="77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2.75" customHeight="1" x14ac:dyDescent="0.2">
      <c r="A386" s="74"/>
      <c r="B386" s="74"/>
      <c r="C386" s="74"/>
      <c r="D386" s="74"/>
      <c r="E386" s="77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2.75" customHeight="1" x14ac:dyDescent="0.2">
      <c r="A387" s="74"/>
      <c r="B387" s="74"/>
      <c r="C387" s="74"/>
      <c r="D387" s="74"/>
      <c r="E387" s="77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2.75" customHeight="1" x14ac:dyDescent="0.2">
      <c r="A388" s="74"/>
      <c r="B388" s="74"/>
      <c r="C388" s="74"/>
      <c r="D388" s="74"/>
      <c r="E388" s="77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2.75" customHeight="1" x14ac:dyDescent="0.2">
      <c r="A389" s="74"/>
      <c r="B389" s="74"/>
      <c r="C389" s="74"/>
      <c r="D389" s="74"/>
      <c r="E389" s="77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2.75" customHeight="1" x14ac:dyDescent="0.2">
      <c r="A390" s="74"/>
      <c r="B390" s="74"/>
      <c r="C390" s="74"/>
      <c r="D390" s="74"/>
      <c r="E390" s="77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2.75" customHeight="1" x14ac:dyDescent="0.2">
      <c r="A391" s="74"/>
      <c r="B391" s="74"/>
      <c r="C391" s="74"/>
      <c r="D391" s="74"/>
      <c r="E391" s="77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2.75" customHeight="1" x14ac:dyDescent="0.2">
      <c r="A392" s="74"/>
      <c r="B392" s="74"/>
      <c r="C392" s="74"/>
      <c r="D392" s="74"/>
      <c r="E392" s="77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2.75" customHeight="1" x14ac:dyDescent="0.2">
      <c r="A393" s="74"/>
      <c r="B393" s="74"/>
      <c r="C393" s="74"/>
      <c r="D393" s="74"/>
      <c r="E393" s="77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2.75" customHeight="1" x14ac:dyDescent="0.2">
      <c r="A394" s="74"/>
      <c r="B394" s="74"/>
      <c r="C394" s="74"/>
      <c r="D394" s="74"/>
      <c r="E394" s="77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2.75" customHeight="1" x14ac:dyDescent="0.2">
      <c r="A395" s="74"/>
      <c r="B395" s="74"/>
      <c r="C395" s="74"/>
      <c r="D395" s="74"/>
      <c r="E395" s="77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2.75" customHeight="1" x14ac:dyDescent="0.2">
      <c r="A396" s="74"/>
      <c r="B396" s="74"/>
      <c r="C396" s="74"/>
      <c r="D396" s="74"/>
      <c r="E396" s="77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2.75" customHeight="1" x14ac:dyDescent="0.2">
      <c r="A397" s="74"/>
      <c r="B397" s="74"/>
      <c r="C397" s="74"/>
      <c r="D397" s="74"/>
      <c r="E397" s="77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2.75" customHeight="1" x14ac:dyDescent="0.2">
      <c r="A398" s="74"/>
      <c r="B398" s="74"/>
      <c r="C398" s="74"/>
      <c r="D398" s="74"/>
      <c r="E398" s="77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2.75" customHeight="1" x14ac:dyDescent="0.2">
      <c r="A399" s="74"/>
      <c r="B399" s="74"/>
      <c r="C399" s="74"/>
      <c r="D399" s="74"/>
      <c r="E399" s="77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2.75" customHeight="1" x14ac:dyDescent="0.2">
      <c r="A400" s="74"/>
      <c r="B400" s="74"/>
      <c r="C400" s="74"/>
      <c r="D400" s="74"/>
      <c r="E400" s="77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2.75" customHeight="1" x14ac:dyDescent="0.2">
      <c r="A401" s="74"/>
      <c r="B401" s="74"/>
      <c r="C401" s="74"/>
      <c r="D401" s="74"/>
      <c r="E401" s="77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2.75" customHeight="1" x14ac:dyDescent="0.2">
      <c r="A402" s="74"/>
      <c r="B402" s="74"/>
      <c r="C402" s="74"/>
      <c r="D402" s="74"/>
      <c r="E402" s="77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2.75" customHeight="1" x14ac:dyDescent="0.2">
      <c r="A403" s="74"/>
      <c r="B403" s="74"/>
      <c r="C403" s="74"/>
      <c r="D403" s="74"/>
      <c r="E403" s="77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2.75" customHeight="1" x14ac:dyDescent="0.2">
      <c r="A404" s="74"/>
      <c r="B404" s="74"/>
      <c r="C404" s="74"/>
      <c r="D404" s="74"/>
      <c r="E404" s="77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2.75" customHeight="1" x14ac:dyDescent="0.2">
      <c r="A405" s="74"/>
      <c r="B405" s="74"/>
      <c r="C405" s="74"/>
      <c r="D405" s="74"/>
      <c r="E405" s="77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2.75" customHeight="1" x14ac:dyDescent="0.2">
      <c r="A406" s="74"/>
      <c r="B406" s="74"/>
      <c r="C406" s="74"/>
      <c r="D406" s="74"/>
      <c r="E406" s="77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2.75" customHeight="1" x14ac:dyDescent="0.2">
      <c r="A407" s="74"/>
      <c r="B407" s="74"/>
      <c r="C407" s="74"/>
      <c r="D407" s="74"/>
      <c r="E407" s="77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2.75" customHeight="1" x14ac:dyDescent="0.2">
      <c r="A408" s="74"/>
      <c r="B408" s="74"/>
      <c r="C408" s="74"/>
      <c r="D408" s="74"/>
      <c r="E408" s="77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2.75" customHeight="1" x14ac:dyDescent="0.2">
      <c r="A409" s="74"/>
      <c r="B409" s="74"/>
      <c r="C409" s="74"/>
      <c r="D409" s="74"/>
      <c r="E409" s="77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2.75" customHeight="1" x14ac:dyDescent="0.2">
      <c r="A410" s="74"/>
      <c r="B410" s="74"/>
      <c r="C410" s="74"/>
      <c r="D410" s="74"/>
      <c r="E410" s="77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2.75" customHeight="1" x14ac:dyDescent="0.2">
      <c r="A411" s="74"/>
      <c r="B411" s="74"/>
      <c r="C411" s="74"/>
      <c r="D411" s="74"/>
      <c r="E411" s="77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2.75" customHeight="1" x14ac:dyDescent="0.2">
      <c r="A412" s="74"/>
      <c r="B412" s="74"/>
      <c r="C412" s="74"/>
      <c r="D412" s="74"/>
      <c r="E412" s="77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2.75" customHeight="1" x14ac:dyDescent="0.2">
      <c r="A413" s="74"/>
      <c r="B413" s="74"/>
      <c r="C413" s="74"/>
      <c r="D413" s="74"/>
      <c r="E413" s="77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2.75" customHeight="1" x14ac:dyDescent="0.2">
      <c r="A414" s="74"/>
      <c r="B414" s="74"/>
      <c r="C414" s="74"/>
      <c r="D414" s="74"/>
      <c r="E414" s="77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2.75" customHeight="1" x14ac:dyDescent="0.2">
      <c r="A415" s="74"/>
      <c r="B415" s="74"/>
      <c r="C415" s="74"/>
      <c r="D415" s="74"/>
      <c r="E415" s="77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2.75" customHeight="1" x14ac:dyDescent="0.2">
      <c r="A416" s="74"/>
      <c r="B416" s="74"/>
      <c r="C416" s="74"/>
      <c r="D416" s="74"/>
      <c r="E416" s="77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2.75" customHeight="1" x14ac:dyDescent="0.2">
      <c r="A417" s="74"/>
      <c r="B417" s="74"/>
      <c r="C417" s="74"/>
      <c r="D417" s="74"/>
      <c r="E417" s="77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2.75" customHeight="1" x14ac:dyDescent="0.2">
      <c r="A418" s="74"/>
      <c r="B418" s="74"/>
      <c r="C418" s="74"/>
      <c r="D418" s="74"/>
      <c r="E418" s="77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2.75" customHeight="1" x14ac:dyDescent="0.2">
      <c r="A419" s="74"/>
      <c r="B419" s="74"/>
      <c r="C419" s="74"/>
      <c r="D419" s="74"/>
      <c r="E419" s="77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2.75" customHeight="1" x14ac:dyDescent="0.2">
      <c r="A420" s="74"/>
      <c r="B420" s="74"/>
      <c r="C420" s="74"/>
      <c r="D420" s="74"/>
      <c r="E420" s="77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2.75" customHeight="1" x14ac:dyDescent="0.2">
      <c r="A421" s="74"/>
      <c r="B421" s="74"/>
      <c r="C421" s="74"/>
      <c r="D421" s="74"/>
      <c r="E421" s="77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2.75" customHeight="1" x14ac:dyDescent="0.2">
      <c r="A422" s="74"/>
      <c r="B422" s="74"/>
      <c r="C422" s="74"/>
      <c r="D422" s="74"/>
      <c r="E422" s="77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2.75" customHeight="1" x14ac:dyDescent="0.2">
      <c r="A423" s="74"/>
      <c r="B423" s="74"/>
      <c r="C423" s="74"/>
      <c r="D423" s="74"/>
      <c r="E423" s="77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2.75" customHeight="1" x14ac:dyDescent="0.2">
      <c r="A424" s="74"/>
      <c r="B424" s="74"/>
      <c r="C424" s="74"/>
      <c r="D424" s="74"/>
      <c r="E424" s="77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2.75" customHeight="1" x14ac:dyDescent="0.2">
      <c r="A425" s="74"/>
      <c r="B425" s="74"/>
      <c r="C425" s="74"/>
      <c r="D425" s="74"/>
      <c r="E425" s="77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2.75" customHeight="1" x14ac:dyDescent="0.2">
      <c r="A426" s="74"/>
      <c r="B426" s="74"/>
      <c r="C426" s="74"/>
      <c r="D426" s="74"/>
      <c r="E426" s="77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2.75" customHeight="1" x14ac:dyDescent="0.2">
      <c r="A427" s="74"/>
      <c r="B427" s="74"/>
      <c r="C427" s="74"/>
      <c r="D427" s="74"/>
      <c r="E427" s="77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2.75" customHeight="1" x14ac:dyDescent="0.2">
      <c r="A428" s="74"/>
      <c r="B428" s="74"/>
      <c r="C428" s="74"/>
      <c r="D428" s="74"/>
      <c r="E428" s="77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2.75" customHeight="1" x14ac:dyDescent="0.2">
      <c r="A429" s="74"/>
      <c r="B429" s="74"/>
      <c r="C429" s="74"/>
      <c r="D429" s="74"/>
      <c r="E429" s="77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2.75" customHeight="1" x14ac:dyDescent="0.2">
      <c r="A430" s="74"/>
      <c r="B430" s="74"/>
      <c r="C430" s="74"/>
      <c r="D430" s="74"/>
      <c r="E430" s="77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2.75" customHeight="1" x14ac:dyDescent="0.2">
      <c r="A431" s="74"/>
      <c r="B431" s="74"/>
      <c r="C431" s="74"/>
      <c r="D431" s="74"/>
      <c r="E431" s="77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2.75" customHeight="1" x14ac:dyDescent="0.2">
      <c r="A432" s="74"/>
      <c r="B432" s="74"/>
      <c r="C432" s="74"/>
      <c r="D432" s="74"/>
      <c r="E432" s="77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2.75" customHeight="1" x14ac:dyDescent="0.2">
      <c r="A433" s="74"/>
      <c r="B433" s="74"/>
      <c r="C433" s="74"/>
      <c r="D433" s="74"/>
      <c r="E433" s="77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2.75" customHeight="1" x14ac:dyDescent="0.2">
      <c r="A434" s="74"/>
      <c r="B434" s="74"/>
      <c r="C434" s="74"/>
      <c r="D434" s="74"/>
      <c r="E434" s="77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2.75" customHeight="1" x14ac:dyDescent="0.2">
      <c r="A435" s="74"/>
      <c r="B435" s="74"/>
      <c r="C435" s="74"/>
      <c r="D435" s="74"/>
      <c r="E435" s="77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2.75" customHeight="1" x14ac:dyDescent="0.2">
      <c r="A436" s="74"/>
      <c r="B436" s="74"/>
      <c r="C436" s="74"/>
      <c r="D436" s="74"/>
      <c r="E436" s="77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2.75" customHeight="1" x14ac:dyDescent="0.2">
      <c r="A437" s="74"/>
      <c r="B437" s="74"/>
      <c r="C437" s="74"/>
      <c r="D437" s="74"/>
      <c r="E437" s="77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2.75" customHeight="1" x14ac:dyDescent="0.2">
      <c r="A438" s="74"/>
      <c r="B438" s="74"/>
      <c r="C438" s="74"/>
      <c r="D438" s="74"/>
      <c r="E438" s="77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2.75" customHeight="1" x14ac:dyDescent="0.2">
      <c r="A439" s="74"/>
      <c r="B439" s="74"/>
      <c r="C439" s="74"/>
      <c r="D439" s="74"/>
      <c r="E439" s="77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2.75" customHeight="1" x14ac:dyDescent="0.2">
      <c r="A440" s="74"/>
      <c r="B440" s="74"/>
      <c r="C440" s="74"/>
      <c r="D440" s="74"/>
      <c r="E440" s="77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2.75" customHeight="1" x14ac:dyDescent="0.2">
      <c r="A441" s="74"/>
      <c r="B441" s="74"/>
      <c r="C441" s="74"/>
      <c r="D441" s="74"/>
      <c r="E441" s="77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2.75" customHeight="1" x14ac:dyDescent="0.2">
      <c r="A442" s="74"/>
      <c r="B442" s="74"/>
      <c r="C442" s="74"/>
      <c r="D442" s="74"/>
      <c r="E442" s="77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2.75" customHeight="1" x14ac:dyDescent="0.2">
      <c r="A443" s="74"/>
      <c r="B443" s="74"/>
      <c r="C443" s="74"/>
      <c r="D443" s="74"/>
      <c r="E443" s="77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2.75" customHeight="1" x14ac:dyDescent="0.2">
      <c r="A444" s="74"/>
      <c r="B444" s="74"/>
      <c r="C444" s="74"/>
      <c r="D444" s="74"/>
      <c r="E444" s="77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2.75" customHeight="1" x14ac:dyDescent="0.2">
      <c r="A445" s="74"/>
      <c r="B445" s="74"/>
      <c r="C445" s="74"/>
      <c r="D445" s="74"/>
      <c r="E445" s="77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2.75" customHeight="1" x14ac:dyDescent="0.2">
      <c r="A446" s="74"/>
      <c r="B446" s="74"/>
      <c r="C446" s="74"/>
      <c r="D446" s="74"/>
      <c r="E446" s="77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2.75" customHeight="1" x14ac:dyDescent="0.2">
      <c r="A447" s="74"/>
      <c r="B447" s="74"/>
      <c r="C447" s="74"/>
      <c r="D447" s="74"/>
      <c r="E447" s="77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2.75" customHeight="1" x14ac:dyDescent="0.2">
      <c r="A448" s="74"/>
      <c r="B448" s="74"/>
      <c r="C448" s="74"/>
      <c r="D448" s="74"/>
      <c r="E448" s="77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2.75" customHeight="1" x14ac:dyDescent="0.2">
      <c r="A449" s="74"/>
      <c r="B449" s="74"/>
      <c r="C449" s="74"/>
      <c r="D449" s="74"/>
      <c r="E449" s="77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2.75" customHeight="1" x14ac:dyDescent="0.2">
      <c r="A450" s="74"/>
      <c r="B450" s="74"/>
      <c r="C450" s="74"/>
      <c r="D450" s="74"/>
      <c r="E450" s="77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2.75" customHeight="1" x14ac:dyDescent="0.2">
      <c r="A451" s="74"/>
      <c r="B451" s="74"/>
      <c r="C451" s="74"/>
      <c r="D451" s="74"/>
      <c r="E451" s="77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2.75" customHeight="1" x14ac:dyDescent="0.2">
      <c r="A452" s="74"/>
      <c r="B452" s="74"/>
      <c r="C452" s="74"/>
      <c r="D452" s="74"/>
      <c r="E452" s="77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2.75" customHeight="1" x14ac:dyDescent="0.2">
      <c r="A453" s="74"/>
      <c r="B453" s="74"/>
      <c r="C453" s="74"/>
      <c r="D453" s="74"/>
      <c r="E453" s="77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2.75" customHeight="1" x14ac:dyDescent="0.2">
      <c r="A454" s="74"/>
      <c r="B454" s="74"/>
      <c r="C454" s="74"/>
      <c r="D454" s="74"/>
      <c r="E454" s="77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2.75" customHeight="1" x14ac:dyDescent="0.2">
      <c r="A455" s="74"/>
      <c r="B455" s="74"/>
      <c r="C455" s="74"/>
      <c r="D455" s="74"/>
      <c r="E455" s="77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2.75" customHeight="1" x14ac:dyDescent="0.2">
      <c r="A456" s="74"/>
      <c r="B456" s="74"/>
      <c r="C456" s="74"/>
      <c r="D456" s="74"/>
      <c r="E456" s="77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2.75" customHeight="1" x14ac:dyDescent="0.2">
      <c r="A457" s="74"/>
      <c r="B457" s="74"/>
      <c r="C457" s="74"/>
      <c r="D457" s="74"/>
      <c r="E457" s="77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2.75" customHeight="1" x14ac:dyDescent="0.2">
      <c r="A458" s="74"/>
      <c r="B458" s="74"/>
      <c r="C458" s="74"/>
      <c r="D458" s="74"/>
      <c r="E458" s="77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2.75" customHeight="1" x14ac:dyDescent="0.2">
      <c r="A459" s="74"/>
      <c r="B459" s="74"/>
      <c r="C459" s="74"/>
      <c r="D459" s="74"/>
      <c r="E459" s="77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2.75" customHeight="1" x14ac:dyDescent="0.2">
      <c r="A460" s="74"/>
      <c r="B460" s="74"/>
      <c r="C460" s="74"/>
      <c r="D460" s="74"/>
      <c r="E460" s="77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2.75" customHeight="1" x14ac:dyDescent="0.2">
      <c r="A461" s="74"/>
      <c r="B461" s="74"/>
      <c r="C461" s="74"/>
      <c r="D461" s="74"/>
      <c r="E461" s="77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2.75" customHeight="1" x14ac:dyDescent="0.2">
      <c r="A462" s="74"/>
      <c r="B462" s="74"/>
      <c r="C462" s="74"/>
      <c r="D462" s="74"/>
      <c r="E462" s="77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2.75" customHeight="1" x14ac:dyDescent="0.2">
      <c r="A463" s="74"/>
      <c r="B463" s="74"/>
      <c r="C463" s="74"/>
      <c r="D463" s="74"/>
      <c r="E463" s="77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2.75" customHeight="1" x14ac:dyDescent="0.2">
      <c r="A464" s="74"/>
      <c r="B464" s="74"/>
      <c r="C464" s="74"/>
      <c r="D464" s="74"/>
      <c r="E464" s="77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2.75" customHeight="1" x14ac:dyDescent="0.2">
      <c r="A465" s="74"/>
      <c r="B465" s="74"/>
      <c r="C465" s="74"/>
      <c r="D465" s="74"/>
      <c r="E465" s="77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2.75" customHeight="1" x14ac:dyDescent="0.2">
      <c r="A466" s="74"/>
      <c r="B466" s="74"/>
      <c r="C466" s="74"/>
      <c r="D466" s="74"/>
      <c r="E466" s="77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2.75" customHeight="1" x14ac:dyDescent="0.2">
      <c r="A467" s="74"/>
      <c r="B467" s="74"/>
      <c r="C467" s="74"/>
      <c r="D467" s="74"/>
      <c r="E467" s="77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2.75" customHeight="1" x14ac:dyDescent="0.2">
      <c r="A468" s="74"/>
      <c r="B468" s="74"/>
      <c r="C468" s="74"/>
      <c r="D468" s="74"/>
      <c r="E468" s="77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2.75" customHeight="1" x14ac:dyDescent="0.2">
      <c r="A469" s="74"/>
      <c r="B469" s="74"/>
      <c r="C469" s="74"/>
      <c r="D469" s="74"/>
      <c r="E469" s="77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2.75" customHeight="1" x14ac:dyDescent="0.2">
      <c r="A470" s="74"/>
      <c r="B470" s="74"/>
      <c r="C470" s="74"/>
      <c r="D470" s="74"/>
      <c r="E470" s="77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2.75" customHeight="1" x14ac:dyDescent="0.2">
      <c r="A471" s="74"/>
      <c r="B471" s="74"/>
      <c r="C471" s="74"/>
      <c r="D471" s="74"/>
      <c r="E471" s="77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2.75" customHeight="1" x14ac:dyDescent="0.2">
      <c r="A472" s="74"/>
      <c r="B472" s="74"/>
      <c r="C472" s="74"/>
      <c r="D472" s="74"/>
      <c r="E472" s="77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2.75" customHeight="1" x14ac:dyDescent="0.2">
      <c r="A473" s="74"/>
      <c r="B473" s="74"/>
      <c r="C473" s="74"/>
      <c r="D473" s="74"/>
      <c r="E473" s="77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2.75" customHeight="1" x14ac:dyDescent="0.2">
      <c r="A474" s="74"/>
      <c r="B474" s="74"/>
      <c r="C474" s="74"/>
      <c r="D474" s="74"/>
      <c r="E474" s="77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2.75" customHeight="1" x14ac:dyDescent="0.2">
      <c r="A475" s="74"/>
      <c r="B475" s="74"/>
      <c r="C475" s="74"/>
      <c r="D475" s="74"/>
      <c r="E475" s="77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2.75" customHeight="1" x14ac:dyDescent="0.2">
      <c r="A476" s="74"/>
      <c r="B476" s="74"/>
      <c r="C476" s="74"/>
      <c r="D476" s="74"/>
      <c r="E476" s="77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2.75" customHeight="1" x14ac:dyDescent="0.2">
      <c r="A477" s="74"/>
      <c r="B477" s="74"/>
      <c r="C477" s="74"/>
      <c r="D477" s="74"/>
      <c r="E477" s="77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2.75" customHeight="1" x14ac:dyDescent="0.2">
      <c r="A478" s="74"/>
      <c r="B478" s="74"/>
      <c r="C478" s="74"/>
      <c r="D478" s="74"/>
      <c r="E478" s="77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2.75" customHeight="1" x14ac:dyDescent="0.2">
      <c r="A479" s="74"/>
      <c r="B479" s="74"/>
      <c r="C479" s="74"/>
      <c r="D479" s="74"/>
      <c r="E479" s="77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2.75" customHeight="1" x14ac:dyDescent="0.2">
      <c r="A480" s="74"/>
      <c r="B480" s="74"/>
      <c r="C480" s="74"/>
      <c r="D480" s="74"/>
      <c r="E480" s="77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2.75" customHeight="1" x14ac:dyDescent="0.2">
      <c r="A481" s="74"/>
      <c r="B481" s="74"/>
      <c r="C481" s="74"/>
      <c r="D481" s="74"/>
      <c r="E481" s="77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2.75" customHeight="1" x14ac:dyDescent="0.2">
      <c r="A482" s="74"/>
      <c r="B482" s="74"/>
      <c r="C482" s="74"/>
      <c r="D482" s="74"/>
      <c r="E482" s="77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2.75" customHeight="1" x14ac:dyDescent="0.2">
      <c r="A483" s="74"/>
      <c r="B483" s="74"/>
      <c r="C483" s="74"/>
      <c r="D483" s="74"/>
      <c r="E483" s="77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2.75" customHeight="1" x14ac:dyDescent="0.2">
      <c r="A484" s="74"/>
      <c r="B484" s="74"/>
      <c r="C484" s="74"/>
      <c r="D484" s="74"/>
      <c r="E484" s="77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2.75" customHeight="1" x14ac:dyDescent="0.2">
      <c r="A485" s="74"/>
      <c r="B485" s="74"/>
      <c r="C485" s="74"/>
      <c r="D485" s="74"/>
      <c r="E485" s="77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2.75" customHeight="1" x14ac:dyDescent="0.2">
      <c r="A486" s="74"/>
      <c r="B486" s="74"/>
      <c r="C486" s="74"/>
      <c r="D486" s="74"/>
      <c r="E486" s="77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2.75" customHeight="1" x14ac:dyDescent="0.2">
      <c r="A487" s="74"/>
      <c r="B487" s="74"/>
      <c r="C487" s="74"/>
      <c r="D487" s="74"/>
      <c r="E487" s="77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2.75" customHeight="1" x14ac:dyDescent="0.2">
      <c r="A488" s="74"/>
      <c r="B488" s="74"/>
      <c r="C488" s="74"/>
      <c r="D488" s="74"/>
      <c r="E488" s="77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2.75" customHeight="1" x14ac:dyDescent="0.2">
      <c r="A489" s="74"/>
      <c r="B489" s="74"/>
      <c r="C489" s="74"/>
      <c r="D489" s="74"/>
      <c r="E489" s="77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2.75" customHeight="1" x14ac:dyDescent="0.2">
      <c r="A490" s="74"/>
      <c r="B490" s="74"/>
      <c r="C490" s="74"/>
      <c r="D490" s="74"/>
      <c r="E490" s="77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2.75" customHeight="1" x14ac:dyDescent="0.2">
      <c r="A491" s="74"/>
      <c r="B491" s="74"/>
      <c r="C491" s="74"/>
      <c r="D491" s="74"/>
      <c r="E491" s="77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2.75" customHeight="1" x14ac:dyDescent="0.2">
      <c r="A492" s="74"/>
      <c r="B492" s="74"/>
      <c r="C492" s="74"/>
      <c r="D492" s="74"/>
      <c r="E492" s="77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2.75" customHeight="1" x14ac:dyDescent="0.2">
      <c r="A493" s="74"/>
      <c r="B493" s="74"/>
      <c r="C493" s="74"/>
      <c r="D493" s="74"/>
      <c r="E493" s="77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2.75" customHeight="1" x14ac:dyDescent="0.2">
      <c r="A494" s="74"/>
      <c r="B494" s="74"/>
      <c r="C494" s="74"/>
      <c r="D494" s="74"/>
      <c r="E494" s="77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2.75" customHeight="1" x14ac:dyDescent="0.2">
      <c r="A495" s="74"/>
      <c r="B495" s="74"/>
      <c r="C495" s="74"/>
      <c r="D495" s="74"/>
      <c r="E495" s="77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2.75" customHeight="1" x14ac:dyDescent="0.2">
      <c r="A496" s="74"/>
      <c r="B496" s="74"/>
      <c r="C496" s="74"/>
      <c r="D496" s="74"/>
      <c r="E496" s="77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2.75" customHeight="1" x14ac:dyDescent="0.2">
      <c r="A497" s="74"/>
      <c r="B497" s="74"/>
      <c r="C497" s="74"/>
      <c r="D497" s="74"/>
      <c r="E497" s="77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2.75" customHeight="1" x14ac:dyDescent="0.2">
      <c r="A498" s="74"/>
      <c r="B498" s="74"/>
      <c r="C498" s="74"/>
      <c r="D498" s="74"/>
      <c r="E498" s="77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2.75" customHeight="1" x14ac:dyDescent="0.2">
      <c r="A499" s="74"/>
      <c r="B499" s="74"/>
      <c r="C499" s="74"/>
      <c r="D499" s="74"/>
      <c r="E499" s="77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2.75" customHeight="1" x14ac:dyDescent="0.2">
      <c r="A500" s="74"/>
      <c r="B500" s="74"/>
      <c r="C500" s="74"/>
      <c r="D500" s="74"/>
      <c r="E500" s="77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2.75" customHeight="1" x14ac:dyDescent="0.2">
      <c r="A501" s="74"/>
      <c r="B501" s="74"/>
      <c r="C501" s="74"/>
      <c r="D501" s="74"/>
      <c r="E501" s="77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2.75" customHeight="1" x14ac:dyDescent="0.2">
      <c r="A502" s="74"/>
      <c r="B502" s="74"/>
      <c r="C502" s="74"/>
      <c r="D502" s="74"/>
      <c r="E502" s="77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2.75" customHeight="1" x14ac:dyDescent="0.2">
      <c r="A503" s="74"/>
      <c r="B503" s="74"/>
      <c r="C503" s="74"/>
      <c r="D503" s="74"/>
      <c r="E503" s="77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2.75" customHeight="1" x14ac:dyDescent="0.2">
      <c r="A504" s="74"/>
      <c r="B504" s="74"/>
      <c r="C504" s="74"/>
      <c r="D504" s="74"/>
      <c r="E504" s="77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2.75" customHeight="1" x14ac:dyDescent="0.2">
      <c r="A505" s="74"/>
      <c r="B505" s="74"/>
      <c r="C505" s="74"/>
      <c r="D505" s="74"/>
      <c r="E505" s="77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2.75" customHeight="1" x14ac:dyDescent="0.2">
      <c r="A506" s="74"/>
      <c r="B506" s="74"/>
      <c r="C506" s="74"/>
      <c r="D506" s="74"/>
      <c r="E506" s="77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2.75" customHeight="1" x14ac:dyDescent="0.2">
      <c r="A507" s="74"/>
      <c r="B507" s="74"/>
      <c r="C507" s="74"/>
      <c r="D507" s="74"/>
      <c r="E507" s="77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2.75" customHeight="1" x14ac:dyDescent="0.2">
      <c r="A508" s="74"/>
      <c r="B508" s="74"/>
      <c r="C508" s="74"/>
      <c r="D508" s="74"/>
      <c r="E508" s="77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2.75" customHeight="1" x14ac:dyDescent="0.2">
      <c r="A509" s="74"/>
      <c r="B509" s="74"/>
      <c r="C509" s="74"/>
      <c r="D509" s="74"/>
      <c r="E509" s="77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2.75" customHeight="1" x14ac:dyDescent="0.2">
      <c r="A510" s="74"/>
      <c r="B510" s="74"/>
      <c r="C510" s="74"/>
      <c r="D510" s="74"/>
      <c r="E510" s="77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2.75" customHeight="1" x14ac:dyDescent="0.2">
      <c r="A511" s="74"/>
      <c r="B511" s="74"/>
      <c r="C511" s="74"/>
      <c r="D511" s="74"/>
      <c r="E511" s="77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2.75" customHeight="1" x14ac:dyDescent="0.2">
      <c r="A512" s="74"/>
      <c r="B512" s="74"/>
      <c r="C512" s="74"/>
      <c r="D512" s="74"/>
      <c r="E512" s="77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2.75" customHeight="1" x14ac:dyDescent="0.2">
      <c r="A513" s="74"/>
      <c r="B513" s="74"/>
      <c r="C513" s="74"/>
      <c r="D513" s="74"/>
      <c r="E513" s="77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2.75" customHeight="1" x14ac:dyDescent="0.2">
      <c r="A514" s="74"/>
      <c r="B514" s="74"/>
      <c r="C514" s="74"/>
      <c r="D514" s="74"/>
      <c r="E514" s="77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2.75" customHeight="1" x14ac:dyDescent="0.2">
      <c r="A515" s="74"/>
      <c r="B515" s="74"/>
      <c r="C515" s="74"/>
      <c r="D515" s="74"/>
      <c r="E515" s="77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2.75" customHeight="1" x14ac:dyDescent="0.2">
      <c r="A516" s="74"/>
      <c r="B516" s="74"/>
      <c r="C516" s="74"/>
      <c r="D516" s="74"/>
      <c r="E516" s="77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2.75" customHeight="1" x14ac:dyDescent="0.2">
      <c r="A517" s="74"/>
      <c r="B517" s="74"/>
      <c r="C517" s="74"/>
      <c r="D517" s="74"/>
      <c r="E517" s="77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2.75" customHeight="1" x14ac:dyDescent="0.2">
      <c r="A518" s="74"/>
      <c r="B518" s="74"/>
      <c r="C518" s="74"/>
      <c r="D518" s="74"/>
      <c r="E518" s="77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2.75" customHeight="1" x14ac:dyDescent="0.2">
      <c r="A519" s="74"/>
      <c r="B519" s="74"/>
      <c r="C519" s="74"/>
      <c r="D519" s="74"/>
      <c r="E519" s="77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2.75" customHeight="1" x14ac:dyDescent="0.2">
      <c r="A520" s="74"/>
      <c r="B520" s="74"/>
      <c r="C520" s="74"/>
      <c r="D520" s="74"/>
      <c r="E520" s="77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2.75" customHeight="1" x14ac:dyDescent="0.2">
      <c r="A521" s="74"/>
      <c r="B521" s="74"/>
      <c r="C521" s="74"/>
      <c r="D521" s="74"/>
      <c r="E521" s="77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2.75" customHeight="1" x14ac:dyDescent="0.2">
      <c r="A522" s="74"/>
      <c r="B522" s="74"/>
      <c r="C522" s="74"/>
      <c r="D522" s="74"/>
      <c r="E522" s="77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2.75" customHeight="1" x14ac:dyDescent="0.2">
      <c r="A523" s="74"/>
      <c r="B523" s="74"/>
      <c r="C523" s="74"/>
      <c r="D523" s="74"/>
      <c r="E523" s="77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2.75" customHeight="1" x14ac:dyDescent="0.2">
      <c r="A524" s="74"/>
      <c r="B524" s="74"/>
      <c r="C524" s="74"/>
      <c r="D524" s="74"/>
      <c r="E524" s="77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2.75" customHeight="1" x14ac:dyDescent="0.2">
      <c r="A525" s="74"/>
      <c r="B525" s="74"/>
      <c r="C525" s="74"/>
      <c r="D525" s="74"/>
      <c r="E525" s="77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2.75" customHeight="1" x14ac:dyDescent="0.2">
      <c r="A526" s="74"/>
      <c r="B526" s="74"/>
      <c r="C526" s="74"/>
      <c r="D526" s="74"/>
      <c r="E526" s="77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2.75" customHeight="1" x14ac:dyDescent="0.2">
      <c r="A527" s="74"/>
      <c r="B527" s="74"/>
      <c r="C527" s="74"/>
      <c r="D527" s="74"/>
      <c r="E527" s="77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2.75" customHeight="1" x14ac:dyDescent="0.2">
      <c r="A528" s="74"/>
      <c r="B528" s="74"/>
      <c r="C528" s="74"/>
      <c r="D528" s="74"/>
      <c r="E528" s="77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2.75" customHeight="1" x14ac:dyDescent="0.2">
      <c r="A529" s="74"/>
      <c r="B529" s="74"/>
      <c r="C529" s="74"/>
      <c r="D529" s="74"/>
      <c r="E529" s="77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2.75" customHeight="1" x14ac:dyDescent="0.2">
      <c r="A530" s="74"/>
      <c r="B530" s="74"/>
      <c r="C530" s="74"/>
      <c r="D530" s="74"/>
      <c r="E530" s="77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2.75" customHeight="1" x14ac:dyDescent="0.2">
      <c r="A531" s="74"/>
      <c r="B531" s="74"/>
      <c r="C531" s="74"/>
      <c r="D531" s="74"/>
      <c r="E531" s="77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2.75" customHeight="1" x14ac:dyDescent="0.2">
      <c r="A532" s="74"/>
      <c r="B532" s="74"/>
      <c r="C532" s="74"/>
      <c r="D532" s="74"/>
      <c r="E532" s="77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2.75" customHeight="1" x14ac:dyDescent="0.2">
      <c r="A533" s="74"/>
      <c r="B533" s="74"/>
      <c r="C533" s="74"/>
      <c r="D533" s="74"/>
      <c r="E533" s="77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2.75" customHeight="1" x14ac:dyDescent="0.2">
      <c r="A534" s="74"/>
      <c r="B534" s="74"/>
      <c r="C534" s="74"/>
      <c r="D534" s="74"/>
      <c r="E534" s="77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2.75" customHeight="1" x14ac:dyDescent="0.2">
      <c r="A535" s="74"/>
      <c r="B535" s="74"/>
      <c r="C535" s="74"/>
      <c r="D535" s="74"/>
      <c r="E535" s="77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2.75" customHeight="1" x14ac:dyDescent="0.2">
      <c r="A536" s="74"/>
      <c r="B536" s="74"/>
      <c r="C536" s="74"/>
      <c r="D536" s="74"/>
      <c r="E536" s="77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2.75" customHeight="1" x14ac:dyDescent="0.2">
      <c r="A537" s="74"/>
      <c r="B537" s="74"/>
      <c r="C537" s="74"/>
      <c r="D537" s="74"/>
      <c r="E537" s="77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2.75" customHeight="1" x14ac:dyDescent="0.2">
      <c r="A538" s="74"/>
      <c r="B538" s="74"/>
      <c r="C538" s="74"/>
      <c r="D538" s="74"/>
      <c r="E538" s="77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2.75" customHeight="1" x14ac:dyDescent="0.2">
      <c r="A539" s="74"/>
      <c r="B539" s="74"/>
      <c r="C539" s="74"/>
      <c r="D539" s="74"/>
      <c r="E539" s="77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2.75" customHeight="1" x14ac:dyDescent="0.2">
      <c r="A540" s="74"/>
      <c r="B540" s="74"/>
      <c r="C540" s="74"/>
      <c r="D540" s="74"/>
      <c r="E540" s="77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2.75" customHeight="1" x14ac:dyDescent="0.2">
      <c r="A541" s="74"/>
      <c r="B541" s="74"/>
      <c r="C541" s="74"/>
      <c r="D541" s="74"/>
      <c r="E541" s="77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2.75" customHeight="1" x14ac:dyDescent="0.2">
      <c r="A542" s="74"/>
      <c r="B542" s="74"/>
      <c r="C542" s="74"/>
      <c r="D542" s="74"/>
      <c r="E542" s="77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2.75" customHeight="1" x14ac:dyDescent="0.2">
      <c r="A543" s="74"/>
      <c r="B543" s="74"/>
      <c r="C543" s="74"/>
      <c r="D543" s="74"/>
      <c r="E543" s="77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2.75" customHeight="1" x14ac:dyDescent="0.2">
      <c r="A544" s="74"/>
      <c r="B544" s="74"/>
      <c r="C544" s="74"/>
      <c r="D544" s="74"/>
      <c r="E544" s="77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2.75" customHeight="1" x14ac:dyDescent="0.2">
      <c r="A545" s="74"/>
      <c r="B545" s="74"/>
      <c r="C545" s="74"/>
      <c r="D545" s="74"/>
      <c r="E545" s="77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2.75" customHeight="1" x14ac:dyDescent="0.2">
      <c r="A546" s="74"/>
      <c r="B546" s="74"/>
      <c r="C546" s="74"/>
      <c r="D546" s="74"/>
      <c r="E546" s="77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2.75" customHeight="1" x14ac:dyDescent="0.2">
      <c r="A547" s="74"/>
      <c r="B547" s="74"/>
      <c r="C547" s="74"/>
      <c r="D547" s="74"/>
      <c r="E547" s="77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2.75" customHeight="1" x14ac:dyDescent="0.2">
      <c r="A548" s="74"/>
      <c r="B548" s="74"/>
      <c r="C548" s="74"/>
      <c r="D548" s="74"/>
      <c r="E548" s="77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2.75" customHeight="1" x14ac:dyDescent="0.2">
      <c r="A549" s="74"/>
      <c r="B549" s="74"/>
      <c r="C549" s="74"/>
      <c r="D549" s="74"/>
      <c r="E549" s="77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2.75" customHeight="1" x14ac:dyDescent="0.2">
      <c r="A550" s="74"/>
      <c r="B550" s="74"/>
      <c r="C550" s="74"/>
      <c r="D550" s="74"/>
      <c r="E550" s="77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2.75" customHeight="1" x14ac:dyDescent="0.2">
      <c r="A551" s="74"/>
      <c r="B551" s="74"/>
      <c r="C551" s="74"/>
      <c r="D551" s="74"/>
      <c r="E551" s="77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2.75" customHeight="1" x14ac:dyDescent="0.2">
      <c r="A552" s="74"/>
      <c r="B552" s="74"/>
      <c r="C552" s="74"/>
      <c r="D552" s="74"/>
      <c r="E552" s="77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2.75" customHeight="1" x14ac:dyDescent="0.2">
      <c r="A553" s="74"/>
      <c r="B553" s="74"/>
      <c r="C553" s="74"/>
      <c r="D553" s="74"/>
      <c r="E553" s="77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2.75" customHeight="1" x14ac:dyDescent="0.2">
      <c r="A554" s="74"/>
      <c r="B554" s="74"/>
      <c r="C554" s="74"/>
      <c r="D554" s="74"/>
      <c r="E554" s="77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2.75" customHeight="1" x14ac:dyDescent="0.2">
      <c r="A555" s="74"/>
      <c r="B555" s="74"/>
      <c r="C555" s="74"/>
      <c r="D555" s="74"/>
      <c r="E555" s="77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2.75" customHeight="1" x14ac:dyDescent="0.2">
      <c r="A556" s="74"/>
      <c r="B556" s="74"/>
      <c r="C556" s="74"/>
      <c r="D556" s="74"/>
      <c r="E556" s="77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2.75" customHeight="1" x14ac:dyDescent="0.2">
      <c r="A557" s="74"/>
      <c r="B557" s="74"/>
      <c r="C557" s="74"/>
      <c r="D557" s="74"/>
      <c r="E557" s="77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2.75" customHeight="1" x14ac:dyDescent="0.2">
      <c r="A558" s="74"/>
      <c r="B558" s="74"/>
      <c r="C558" s="74"/>
      <c r="D558" s="74"/>
      <c r="E558" s="77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2.75" customHeight="1" x14ac:dyDescent="0.2">
      <c r="A559" s="74"/>
      <c r="B559" s="74"/>
      <c r="C559" s="74"/>
      <c r="D559" s="74"/>
      <c r="E559" s="77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2.75" customHeight="1" x14ac:dyDescent="0.2">
      <c r="A560" s="74"/>
      <c r="B560" s="74"/>
      <c r="C560" s="74"/>
      <c r="D560" s="74"/>
      <c r="E560" s="77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2.75" customHeight="1" x14ac:dyDescent="0.2">
      <c r="A561" s="74"/>
      <c r="B561" s="74"/>
      <c r="C561" s="74"/>
      <c r="D561" s="74"/>
      <c r="E561" s="77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2.75" customHeight="1" x14ac:dyDescent="0.2">
      <c r="A562" s="74"/>
      <c r="B562" s="74"/>
      <c r="C562" s="74"/>
      <c r="D562" s="74"/>
      <c r="E562" s="77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2.75" customHeight="1" x14ac:dyDescent="0.2">
      <c r="A563" s="74"/>
      <c r="B563" s="74"/>
      <c r="C563" s="74"/>
      <c r="D563" s="74"/>
      <c r="E563" s="77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2.75" customHeight="1" x14ac:dyDescent="0.2">
      <c r="A564" s="74"/>
      <c r="B564" s="74"/>
      <c r="C564" s="74"/>
      <c r="D564" s="74"/>
      <c r="E564" s="77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2.75" customHeight="1" x14ac:dyDescent="0.2">
      <c r="A565" s="74"/>
      <c r="B565" s="74"/>
      <c r="C565" s="74"/>
      <c r="D565" s="74"/>
      <c r="E565" s="77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2.75" customHeight="1" x14ac:dyDescent="0.2">
      <c r="A566" s="74"/>
      <c r="B566" s="74"/>
      <c r="C566" s="74"/>
      <c r="D566" s="74"/>
      <c r="E566" s="77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2.75" customHeight="1" x14ac:dyDescent="0.2">
      <c r="A567" s="74"/>
      <c r="B567" s="74"/>
      <c r="C567" s="74"/>
      <c r="D567" s="74"/>
      <c r="E567" s="77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2.75" customHeight="1" x14ac:dyDescent="0.2">
      <c r="A568" s="74"/>
      <c r="B568" s="74"/>
      <c r="C568" s="74"/>
      <c r="D568" s="74"/>
      <c r="E568" s="77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2.75" customHeight="1" x14ac:dyDescent="0.2">
      <c r="A569" s="74"/>
      <c r="B569" s="74"/>
      <c r="C569" s="74"/>
      <c r="D569" s="74"/>
      <c r="E569" s="77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2.75" customHeight="1" x14ac:dyDescent="0.2">
      <c r="A570" s="74"/>
      <c r="B570" s="74"/>
      <c r="C570" s="74"/>
      <c r="D570" s="74"/>
      <c r="E570" s="77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2.75" customHeight="1" x14ac:dyDescent="0.2">
      <c r="A571" s="74"/>
      <c r="B571" s="74"/>
      <c r="C571" s="74"/>
      <c r="D571" s="74"/>
      <c r="E571" s="77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2.75" customHeight="1" x14ac:dyDescent="0.2">
      <c r="A572" s="74"/>
      <c r="B572" s="74"/>
      <c r="C572" s="74"/>
      <c r="D572" s="74"/>
      <c r="E572" s="77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2.75" customHeight="1" x14ac:dyDescent="0.2">
      <c r="A573" s="74"/>
      <c r="B573" s="74"/>
      <c r="C573" s="74"/>
      <c r="D573" s="74"/>
      <c r="E573" s="77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2.75" customHeight="1" x14ac:dyDescent="0.2">
      <c r="A574" s="74"/>
      <c r="B574" s="74"/>
      <c r="C574" s="74"/>
      <c r="D574" s="74"/>
      <c r="E574" s="77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2.75" customHeight="1" x14ac:dyDescent="0.2">
      <c r="A575" s="74"/>
      <c r="B575" s="74"/>
      <c r="C575" s="74"/>
      <c r="D575" s="74"/>
      <c r="E575" s="77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2.75" customHeight="1" x14ac:dyDescent="0.2">
      <c r="A576" s="74"/>
      <c r="B576" s="74"/>
      <c r="C576" s="74"/>
      <c r="D576" s="74"/>
      <c r="E576" s="77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2.75" customHeight="1" x14ac:dyDescent="0.2">
      <c r="A577" s="74"/>
      <c r="B577" s="74"/>
      <c r="C577" s="74"/>
      <c r="D577" s="74"/>
      <c r="E577" s="77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2.75" customHeight="1" x14ac:dyDescent="0.2">
      <c r="A578" s="74"/>
      <c r="B578" s="74"/>
      <c r="C578" s="74"/>
      <c r="D578" s="74"/>
      <c r="E578" s="77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2.75" customHeight="1" x14ac:dyDescent="0.2">
      <c r="A579" s="74"/>
      <c r="B579" s="74"/>
      <c r="C579" s="74"/>
      <c r="D579" s="74"/>
      <c r="E579" s="77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2.75" customHeight="1" x14ac:dyDescent="0.2">
      <c r="A580" s="74"/>
      <c r="B580" s="74"/>
      <c r="C580" s="74"/>
      <c r="D580" s="74"/>
      <c r="E580" s="77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2.75" customHeight="1" x14ac:dyDescent="0.2">
      <c r="A581" s="74"/>
      <c r="B581" s="74"/>
      <c r="C581" s="74"/>
      <c r="D581" s="74"/>
      <c r="E581" s="77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2.75" customHeight="1" x14ac:dyDescent="0.2">
      <c r="A582" s="74"/>
      <c r="B582" s="74"/>
      <c r="C582" s="74"/>
      <c r="D582" s="74"/>
      <c r="E582" s="77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2.75" customHeight="1" x14ac:dyDescent="0.2">
      <c r="A583" s="74"/>
      <c r="B583" s="74"/>
      <c r="C583" s="74"/>
      <c r="D583" s="74"/>
      <c r="E583" s="77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2.75" customHeight="1" x14ac:dyDescent="0.2">
      <c r="A584" s="74"/>
      <c r="B584" s="74"/>
      <c r="C584" s="74"/>
      <c r="D584" s="74"/>
      <c r="E584" s="77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2.75" customHeight="1" x14ac:dyDescent="0.2">
      <c r="A585" s="74"/>
      <c r="B585" s="74"/>
      <c r="C585" s="74"/>
      <c r="D585" s="74"/>
      <c r="E585" s="77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2.75" customHeight="1" x14ac:dyDescent="0.2">
      <c r="A586" s="74"/>
      <c r="B586" s="74"/>
      <c r="C586" s="74"/>
      <c r="D586" s="74"/>
      <c r="E586" s="77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2.75" customHeight="1" x14ac:dyDescent="0.2">
      <c r="A587" s="74"/>
      <c r="B587" s="74"/>
      <c r="C587" s="74"/>
      <c r="D587" s="74"/>
      <c r="E587" s="77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2.75" customHeight="1" x14ac:dyDescent="0.2">
      <c r="A588" s="74"/>
      <c r="B588" s="74"/>
      <c r="C588" s="74"/>
      <c r="D588" s="74"/>
      <c r="E588" s="77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2.75" customHeight="1" x14ac:dyDescent="0.2">
      <c r="A589" s="74"/>
      <c r="B589" s="74"/>
      <c r="C589" s="74"/>
      <c r="D589" s="74"/>
      <c r="E589" s="77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2.75" customHeight="1" x14ac:dyDescent="0.2">
      <c r="A590" s="74"/>
      <c r="B590" s="74"/>
      <c r="C590" s="74"/>
      <c r="D590" s="74"/>
      <c r="E590" s="77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2.75" customHeight="1" x14ac:dyDescent="0.2">
      <c r="A591" s="74"/>
      <c r="B591" s="74"/>
      <c r="C591" s="74"/>
      <c r="D591" s="74"/>
      <c r="E591" s="7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2.75" customHeight="1" x14ac:dyDescent="0.2">
      <c r="A592" s="74"/>
      <c r="B592" s="74"/>
      <c r="C592" s="74"/>
      <c r="D592" s="74"/>
      <c r="E592" s="77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2.75" customHeight="1" x14ac:dyDescent="0.2">
      <c r="A593" s="74"/>
      <c r="B593" s="74"/>
      <c r="C593" s="74"/>
      <c r="D593" s="74"/>
      <c r="E593" s="77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2.75" customHeight="1" x14ac:dyDescent="0.2">
      <c r="A594" s="74"/>
      <c r="B594" s="74"/>
      <c r="C594" s="74"/>
      <c r="D594" s="74"/>
      <c r="E594" s="77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2.75" customHeight="1" x14ac:dyDescent="0.2">
      <c r="A595" s="74"/>
      <c r="B595" s="74"/>
      <c r="C595" s="74"/>
      <c r="D595" s="74"/>
      <c r="E595" s="77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2.75" customHeight="1" x14ac:dyDescent="0.2">
      <c r="A596" s="74"/>
      <c r="B596" s="74"/>
      <c r="C596" s="74"/>
      <c r="D596" s="74"/>
      <c r="E596" s="77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2.75" customHeight="1" x14ac:dyDescent="0.2">
      <c r="A597" s="74"/>
      <c r="B597" s="74"/>
      <c r="C597" s="74"/>
      <c r="D597" s="74"/>
      <c r="E597" s="77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2.75" customHeight="1" x14ac:dyDescent="0.2">
      <c r="A598" s="74"/>
      <c r="B598" s="74"/>
      <c r="C598" s="74"/>
      <c r="D598" s="74"/>
      <c r="E598" s="77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2.75" customHeight="1" x14ac:dyDescent="0.2">
      <c r="A599" s="74"/>
      <c r="B599" s="74"/>
      <c r="C599" s="74"/>
      <c r="D599" s="74"/>
      <c r="E599" s="77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2.75" customHeight="1" x14ac:dyDescent="0.2">
      <c r="A600" s="74"/>
      <c r="B600" s="74"/>
      <c r="C600" s="74"/>
      <c r="D600" s="74"/>
      <c r="E600" s="77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2.75" customHeight="1" x14ac:dyDescent="0.2">
      <c r="A601" s="74"/>
      <c r="B601" s="74"/>
      <c r="C601" s="74"/>
      <c r="D601" s="74"/>
      <c r="E601" s="77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2.75" customHeight="1" x14ac:dyDescent="0.2">
      <c r="A602" s="74"/>
      <c r="B602" s="74"/>
      <c r="C602" s="74"/>
      <c r="D602" s="74"/>
      <c r="E602" s="77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2.75" customHeight="1" x14ac:dyDescent="0.2">
      <c r="A603" s="74"/>
      <c r="B603" s="74"/>
      <c r="C603" s="74"/>
      <c r="D603" s="74"/>
      <c r="E603" s="77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2.75" customHeight="1" x14ac:dyDescent="0.2">
      <c r="A604" s="74"/>
      <c r="B604" s="74"/>
      <c r="C604" s="74"/>
      <c r="D604" s="74"/>
      <c r="E604" s="7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2.75" customHeight="1" x14ac:dyDescent="0.2">
      <c r="A605" s="74"/>
      <c r="B605" s="74"/>
      <c r="C605" s="74"/>
      <c r="D605" s="74"/>
      <c r="E605" s="77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2.75" customHeight="1" x14ac:dyDescent="0.2">
      <c r="A606" s="74"/>
      <c r="B606" s="74"/>
      <c r="C606" s="74"/>
      <c r="D606" s="74"/>
      <c r="E606" s="77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2.75" customHeight="1" x14ac:dyDescent="0.2">
      <c r="A607" s="74"/>
      <c r="B607" s="74"/>
      <c r="C607" s="74"/>
      <c r="D607" s="74"/>
      <c r="E607" s="77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2.75" customHeight="1" x14ac:dyDescent="0.2">
      <c r="A608" s="74"/>
      <c r="B608" s="74"/>
      <c r="C608" s="74"/>
      <c r="D608" s="74"/>
      <c r="E608" s="77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2.75" customHeight="1" x14ac:dyDescent="0.2">
      <c r="A609" s="74"/>
      <c r="B609" s="74"/>
      <c r="C609" s="74"/>
      <c r="D609" s="74"/>
      <c r="E609" s="77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2.75" customHeight="1" x14ac:dyDescent="0.2">
      <c r="A610" s="74"/>
      <c r="B610" s="74"/>
      <c r="C610" s="74"/>
      <c r="D610" s="74"/>
      <c r="E610" s="77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2.75" customHeight="1" x14ac:dyDescent="0.2">
      <c r="A611" s="74"/>
      <c r="B611" s="74"/>
      <c r="C611" s="74"/>
      <c r="D611" s="74"/>
      <c r="E611" s="77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2.75" customHeight="1" x14ac:dyDescent="0.2">
      <c r="A612" s="74"/>
      <c r="B612" s="74"/>
      <c r="C612" s="74"/>
      <c r="D612" s="74"/>
      <c r="E612" s="77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2.75" customHeight="1" x14ac:dyDescent="0.2">
      <c r="A613" s="74"/>
      <c r="B613" s="74"/>
      <c r="C613" s="74"/>
      <c r="D613" s="74"/>
      <c r="E613" s="77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2.75" customHeight="1" x14ac:dyDescent="0.2">
      <c r="A614" s="74"/>
      <c r="B614" s="74"/>
      <c r="C614" s="74"/>
      <c r="D614" s="74"/>
      <c r="E614" s="77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2.75" customHeight="1" x14ac:dyDescent="0.2">
      <c r="A615" s="74"/>
      <c r="B615" s="74"/>
      <c r="C615" s="74"/>
      <c r="D615" s="74"/>
      <c r="E615" s="77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2.75" customHeight="1" x14ac:dyDescent="0.2">
      <c r="A616" s="74"/>
      <c r="B616" s="74"/>
      <c r="C616" s="74"/>
      <c r="D616" s="74"/>
      <c r="E616" s="77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2.75" customHeight="1" x14ac:dyDescent="0.2">
      <c r="A617" s="74"/>
      <c r="B617" s="74"/>
      <c r="C617" s="74"/>
      <c r="D617" s="74"/>
      <c r="E617" s="7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2.75" customHeight="1" x14ac:dyDescent="0.2">
      <c r="A618" s="74"/>
      <c r="B618" s="74"/>
      <c r="C618" s="74"/>
      <c r="D618" s="74"/>
      <c r="E618" s="77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2.75" customHeight="1" x14ac:dyDescent="0.2">
      <c r="A619" s="74"/>
      <c r="B619" s="74"/>
      <c r="C619" s="74"/>
      <c r="D619" s="74"/>
      <c r="E619" s="77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2.75" customHeight="1" x14ac:dyDescent="0.2">
      <c r="A620" s="74"/>
      <c r="B620" s="74"/>
      <c r="C620" s="74"/>
      <c r="D620" s="74"/>
      <c r="E620" s="77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2.75" customHeight="1" x14ac:dyDescent="0.2">
      <c r="A621" s="74"/>
      <c r="B621" s="74"/>
      <c r="C621" s="74"/>
      <c r="D621" s="74"/>
      <c r="E621" s="77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2.75" customHeight="1" x14ac:dyDescent="0.2">
      <c r="A622" s="74"/>
      <c r="B622" s="74"/>
      <c r="C622" s="74"/>
      <c r="D622" s="74"/>
      <c r="E622" s="77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2.75" customHeight="1" x14ac:dyDescent="0.2">
      <c r="A623" s="74"/>
      <c r="B623" s="74"/>
      <c r="C623" s="74"/>
      <c r="D623" s="74"/>
      <c r="E623" s="77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2.75" customHeight="1" x14ac:dyDescent="0.2">
      <c r="A624" s="74"/>
      <c r="B624" s="74"/>
      <c r="C624" s="74"/>
      <c r="D624" s="74"/>
      <c r="E624" s="77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2.75" customHeight="1" x14ac:dyDescent="0.2">
      <c r="A625" s="74"/>
      <c r="B625" s="74"/>
      <c r="C625" s="74"/>
      <c r="D625" s="74"/>
      <c r="E625" s="77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2.75" customHeight="1" x14ac:dyDescent="0.2">
      <c r="A626" s="74"/>
      <c r="B626" s="74"/>
      <c r="C626" s="74"/>
      <c r="D626" s="74"/>
      <c r="E626" s="77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2.75" customHeight="1" x14ac:dyDescent="0.2">
      <c r="A627" s="74"/>
      <c r="B627" s="74"/>
      <c r="C627" s="74"/>
      <c r="D627" s="74"/>
      <c r="E627" s="77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2.75" customHeight="1" x14ac:dyDescent="0.2">
      <c r="A628" s="74"/>
      <c r="B628" s="74"/>
      <c r="C628" s="74"/>
      <c r="D628" s="74"/>
      <c r="E628" s="77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2.75" customHeight="1" x14ac:dyDescent="0.2">
      <c r="A629" s="74"/>
      <c r="B629" s="74"/>
      <c r="C629" s="74"/>
      <c r="D629" s="74"/>
      <c r="E629" s="77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2.75" customHeight="1" x14ac:dyDescent="0.2">
      <c r="A630" s="74"/>
      <c r="B630" s="74"/>
      <c r="C630" s="74"/>
      <c r="D630" s="74"/>
      <c r="E630" s="7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2.75" customHeight="1" x14ac:dyDescent="0.2">
      <c r="A631" s="74"/>
      <c r="B631" s="74"/>
      <c r="C631" s="74"/>
      <c r="D631" s="74"/>
      <c r="E631" s="77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2.75" customHeight="1" x14ac:dyDescent="0.2">
      <c r="A632" s="74"/>
      <c r="B632" s="74"/>
      <c r="C632" s="74"/>
      <c r="D632" s="74"/>
      <c r="E632" s="77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2.75" customHeight="1" x14ac:dyDescent="0.2">
      <c r="A633" s="74"/>
      <c r="B633" s="74"/>
      <c r="C633" s="74"/>
      <c r="D633" s="74"/>
      <c r="E633" s="77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2.75" customHeight="1" x14ac:dyDescent="0.2">
      <c r="A634" s="74"/>
      <c r="B634" s="74"/>
      <c r="C634" s="74"/>
      <c r="D634" s="74"/>
      <c r="E634" s="77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2.75" customHeight="1" x14ac:dyDescent="0.2">
      <c r="A635" s="74"/>
      <c r="B635" s="74"/>
      <c r="C635" s="74"/>
      <c r="D635" s="74"/>
      <c r="E635" s="77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2.75" customHeight="1" x14ac:dyDescent="0.2">
      <c r="A636" s="74"/>
      <c r="B636" s="74"/>
      <c r="C636" s="74"/>
      <c r="D636" s="74"/>
      <c r="E636" s="77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2.75" customHeight="1" x14ac:dyDescent="0.2">
      <c r="A637" s="74"/>
      <c r="B637" s="74"/>
      <c r="C637" s="74"/>
      <c r="D637" s="74"/>
      <c r="E637" s="77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2.75" customHeight="1" x14ac:dyDescent="0.2">
      <c r="A638" s="74"/>
      <c r="B638" s="74"/>
      <c r="C638" s="74"/>
      <c r="D638" s="74"/>
      <c r="E638" s="77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2.75" customHeight="1" x14ac:dyDescent="0.2">
      <c r="A639" s="74"/>
      <c r="B639" s="74"/>
      <c r="C639" s="74"/>
      <c r="D639" s="74"/>
      <c r="E639" s="77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2.75" customHeight="1" x14ac:dyDescent="0.2">
      <c r="A640" s="74"/>
      <c r="B640" s="74"/>
      <c r="C640" s="74"/>
      <c r="D640" s="74"/>
      <c r="E640" s="77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2.75" customHeight="1" x14ac:dyDescent="0.2">
      <c r="A641" s="74"/>
      <c r="B641" s="74"/>
      <c r="C641" s="74"/>
      <c r="D641" s="74"/>
      <c r="E641" s="77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2.75" customHeight="1" x14ac:dyDescent="0.2">
      <c r="A642" s="74"/>
      <c r="B642" s="74"/>
      <c r="C642" s="74"/>
      <c r="D642" s="74"/>
      <c r="E642" s="77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2.75" customHeight="1" x14ac:dyDescent="0.2">
      <c r="A643" s="74"/>
      <c r="B643" s="74"/>
      <c r="C643" s="74"/>
      <c r="D643" s="74"/>
      <c r="E643" s="7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2.75" customHeight="1" x14ac:dyDescent="0.2">
      <c r="A644" s="74"/>
      <c r="B644" s="74"/>
      <c r="C644" s="74"/>
      <c r="D644" s="74"/>
      <c r="E644" s="77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2.75" customHeight="1" x14ac:dyDescent="0.2">
      <c r="A645" s="74"/>
      <c r="B645" s="74"/>
      <c r="C645" s="74"/>
      <c r="D645" s="74"/>
      <c r="E645" s="77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2.75" customHeight="1" x14ac:dyDescent="0.2">
      <c r="A646" s="74"/>
      <c r="B646" s="74"/>
      <c r="C646" s="74"/>
      <c r="D646" s="74"/>
      <c r="E646" s="77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2.75" customHeight="1" x14ac:dyDescent="0.2">
      <c r="A647" s="74"/>
      <c r="B647" s="74"/>
      <c r="C647" s="74"/>
      <c r="D647" s="74"/>
      <c r="E647" s="77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2.75" customHeight="1" x14ac:dyDescent="0.2">
      <c r="A648" s="74"/>
      <c r="B648" s="74"/>
      <c r="C648" s="74"/>
      <c r="D648" s="74"/>
      <c r="E648" s="77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2.75" customHeight="1" x14ac:dyDescent="0.2">
      <c r="A649" s="74"/>
      <c r="B649" s="74"/>
      <c r="C649" s="74"/>
      <c r="D649" s="74"/>
      <c r="E649" s="77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2.75" customHeight="1" x14ac:dyDescent="0.2">
      <c r="A650" s="74"/>
      <c r="B650" s="74"/>
      <c r="C650" s="74"/>
      <c r="D650" s="74"/>
      <c r="E650" s="77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2.75" customHeight="1" x14ac:dyDescent="0.2">
      <c r="A651" s="74"/>
      <c r="B651" s="74"/>
      <c r="C651" s="74"/>
      <c r="D651" s="74"/>
      <c r="E651" s="77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2.75" customHeight="1" x14ac:dyDescent="0.2">
      <c r="A652" s="74"/>
      <c r="B652" s="74"/>
      <c r="C652" s="74"/>
      <c r="D652" s="74"/>
      <c r="E652" s="77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2.75" customHeight="1" x14ac:dyDescent="0.2">
      <c r="A653" s="74"/>
      <c r="B653" s="74"/>
      <c r="C653" s="74"/>
      <c r="D653" s="74"/>
      <c r="E653" s="77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2.75" customHeight="1" x14ac:dyDescent="0.2">
      <c r="A654" s="74"/>
      <c r="B654" s="74"/>
      <c r="C654" s="74"/>
      <c r="D654" s="74"/>
      <c r="E654" s="77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2.75" customHeight="1" x14ac:dyDescent="0.2">
      <c r="A655" s="74"/>
      <c r="B655" s="74"/>
      <c r="C655" s="74"/>
      <c r="D655" s="74"/>
      <c r="E655" s="77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2.75" customHeight="1" x14ac:dyDescent="0.2">
      <c r="A656" s="74"/>
      <c r="B656" s="74"/>
      <c r="C656" s="74"/>
      <c r="D656" s="74"/>
      <c r="E656" s="7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2.75" customHeight="1" x14ac:dyDescent="0.2">
      <c r="A657" s="74"/>
      <c r="B657" s="74"/>
      <c r="C657" s="74"/>
      <c r="D657" s="74"/>
      <c r="E657" s="77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2.75" customHeight="1" x14ac:dyDescent="0.2">
      <c r="A658" s="74"/>
      <c r="B658" s="74"/>
      <c r="C658" s="74"/>
      <c r="D658" s="74"/>
      <c r="E658" s="77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2.75" customHeight="1" x14ac:dyDescent="0.2">
      <c r="A659" s="74"/>
      <c r="B659" s="74"/>
      <c r="C659" s="74"/>
      <c r="D659" s="74"/>
      <c r="E659" s="77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2.75" customHeight="1" x14ac:dyDescent="0.2">
      <c r="A660" s="74"/>
      <c r="B660" s="74"/>
      <c r="C660" s="74"/>
      <c r="D660" s="74"/>
      <c r="E660" s="77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2.75" customHeight="1" x14ac:dyDescent="0.2">
      <c r="A661" s="74"/>
      <c r="B661" s="74"/>
      <c r="C661" s="74"/>
      <c r="D661" s="74"/>
      <c r="E661" s="77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2.75" customHeight="1" x14ac:dyDescent="0.2">
      <c r="A662" s="74"/>
      <c r="B662" s="74"/>
      <c r="C662" s="74"/>
      <c r="D662" s="74"/>
      <c r="E662" s="77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2.75" customHeight="1" x14ac:dyDescent="0.2">
      <c r="A663" s="74"/>
      <c r="B663" s="74"/>
      <c r="C663" s="74"/>
      <c r="D663" s="74"/>
      <c r="E663" s="77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2.75" customHeight="1" x14ac:dyDescent="0.2">
      <c r="A664" s="74"/>
      <c r="B664" s="74"/>
      <c r="C664" s="74"/>
      <c r="D664" s="74"/>
      <c r="E664" s="77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2.75" customHeight="1" x14ac:dyDescent="0.2">
      <c r="A665" s="74"/>
      <c r="B665" s="74"/>
      <c r="C665" s="74"/>
      <c r="D665" s="74"/>
      <c r="E665" s="77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2.75" customHeight="1" x14ac:dyDescent="0.2">
      <c r="A666" s="74"/>
      <c r="B666" s="74"/>
      <c r="C666" s="74"/>
      <c r="D666" s="74"/>
      <c r="E666" s="77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2.75" customHeight="1" x14ac:dyDescent="0.2">
      <c r="A667" s="74"/>
      <c r="B667" s="74"/>
      <c r="C667" s="74"/>
      <c r="D667" s="74"/>
      <c r="E667" s="77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2.75" customHeight="1" x14ac:dyDescent="0.2">
      <c r="A668" s="74"/>
      <c r="B668" s="74"/>
      <c r="C668" s="74"/>
      <c r="D668" s="74"/>
      <c r="E668" s="77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2.75" customHeight="1" x14ac:dyDescent="0.2">
      <c r="A669" s="74"/>
      <c r="B669" s="74"/>
      <c r="C669" s="74"/>
      <c r="D669" s="74"/>
      <c r="E669" s="7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2.75" customHeight="1" x14ac:dyDescent="0.2">
      <c r="A670" s="74"/>
      <c r="B670" s="74"/>
      <c r="C670" s="74"/>
      <c r="D670" s="74"/>
      <c r="E670" s="77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2.75" customHeight="1" x14ac:dyDescent="0.2">
      <c r="A671" s="74"/>
      <c r="B671" s="74"/>
      <c r="C671" s="74"/>
      <c r="D671" s="74"/>
      <c r="E671" s="77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2.75" customHeight="1" x14ac:dyDescent="0.2">
      <c r="A672" s="74"/>
      <c r="B672" s="74"/>
      <c r="C672" s="74"/>
      <c r="D672" s="74"/>
      <c r="E672" s="77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2.75" customHeight="1" x14ac:dyDescent="0.2">
      <c r="A673" s="74"/>
      <c r="B673" s="74"/>
      <c r="C673" s="74"/>
      <c r="D673" s="74"/>
      <c r="E673" s="77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2.75" customHeight="1" x14ac:dyDescent="0.2">
      <c r="A674" s="74"/>
      <c r="B674" s="74"/>
      <c r="C674" s="74"/>
      <c r="D674" s="74"/>
      <c r="E674" s="77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2.75" customHeight="1" x14ac:dyDescent="0.2">
      <c r="A675" s="74"/>
      <c r="B675" s="74"/>
      <c r="C675" s="74"/>
      <c r="D675" s="74"/>
      <c r="E675" s="77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2.75" customHeight="1" x14ac:dyDescent="0.2">
      <c r="A676" s="74"/>
      <c r="B676" s="74"/>
      <c r="C676" s="74"/>
      <c r="D676" s="74"/>
      <c r="E676" s="77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2.75" customHeight="1" x14ac:dyDescent="0.2">
      <c r="A677" s="74"/>
      <c r="B677" s="74"/>
      <c r="C677" s="74"/>
      <c r="D677" s="74"/>
      <c r="E677" s="77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2.75" customHeight="1" x14ac:dyDescent="0.2">
      <c r="A678" s="74"/>
      <c r="B678" s="74"/>
      <c r="C678" s="74"/>
      <c r="D678" s="74"/>
      <c r="E678" s="77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2.75" customHeight="1" x14ac:dyDescent="0.2">
      <c r="A679" s="74"/>
      <c r="B679" s="74"/>
      <c r="C679" s="74"/>
      <c r="D679" s="74"/>
      <c r="E679" s="77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2.75" customHeight="1" x14ac:dyDescent="0.2">
      <c r="A680" s="74"/>
      <c r="B680" s="74"/>
      <c r="C680" s="74"/>
      <c r="D680" s="74"/>
      <c r="E680" s="77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2.75" customHeight="1" x14ac:dyDescent="0.2">
      <c r="A681" s="74"/>
      <c r="B681" s="74"/>
      <c r="C681" s="74"/>
      <c r="D681" s="74"/>
      <c r="E681" s="77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2.75" customHeight="1" x14ac:dyDescent="0.2">
      <c r="A682" s="74"/>
      <c r="B682" s="74"/>
      <c r="C682" s="74"/>
      <c r="D682" s="74"/>
      <c r="E682" s="77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2.75" customHeight="1" x14ac:dyDescent="0.2">
      <c r="A683" s="74"/>
      <c r="B683" s="74"/>
      <c r="C683" s="74"/>
      <c r="D683" s="74"/>
      <c r="E683" s="77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2.75" customHeight="1" x14ac:dyDescent="0.2">
      <c r="A684" s="74"/>
      <c r="B684" s="74"/>
      <c r="C684" s="74"/>
      <c r="D684" s="74"/>
      <c r="E684" s="77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2.75" customHeight="1" x14ac:dyDescent="0.2">
      <c r="A685" s="74"/>
      <c r="B685" s="74"/>
      <c r="C685" s="74"/>
      <c r="D685" s="74"/>
      <c r="E685" s="77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2.75" customHeight="1" x14ac:dyDescent="0.2">
      <c r="A686" s="74"/>
      <c r="B686" s="74"/>
      <c r="C686" s="74"/>
      <c r="D686" s="74"/>
      <c r="E686" s="77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2.75" customHeight="1" x14ac:dyDescent="0.2">
      <c r="A687" s="74"/>
      <c r="B687" s="74"/>
      <c r="C687" s="74"/>
      <c r="D687" s="74"/>
      <c r="E687" s="77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2.75" customHeight="1" x14ac:dyDescent="0.2">
      <c r="A688" s="74"/>
      <c r="B688" s="74"/>
      <c r="C688" s="74"/>
      <c r="D688" s="74"/>
      <c r="E688" s="77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2.75" customHeight="1" x14ac:dyDescent="0.2">
      <c r="A689" s="74"/>
      <c r="B689" s="74"/>
      <c r="C689" s="74"/>
      <c r="D689" s="74"/>
      <c r="E689" s="77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2.75" customHeight="1" x14ac:dyDescent="0.2">
      <c r="A690" s="74"/>
      <c r="B690" s="74"/>
      <c r="C690" s="74"/>
      <c r="D690" s="74"/>
      <c r="E690" s="77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2.75" customHeight="1" x14ac:dyDescent="0.2">
      <c r="A691" s="74"/>
      <c r="B691" s="74"/>
      <c r="C691" s="74"/>
      <c r="D691" s="74"/>
      <c r="E691" s="77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2.75" customHeight="1" x14ac:dyDescent="0.2">
      <c r="A692" s="74"/>
      <c r="B692" s="74"/>
      <c r="C692" s="74"/>
      <c r="D692" s="74"/>
      <c r="E692" s="77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2.75" customHeight="1" x14ac:dyDescent="0.2">
      <c r="A693" s="74"/>
      <c r="B693" s="74"/>
      <c r="C693" s="74"/>
      <c r="D693" s="74"/>
      <c r="E693" s="77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2.75" customHeight="1" x14ac:dyDescent="0.2">
      <c r="A694" s="74"/>
      <c r="B694" s="74"/>
      <c r="C694" s="74"/>
      <c r="D694" s="74"/>
      <c r="E694" s="77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2.75" customHeight="1" x14ac:dyDescent="0.2">
      <c r="A695" s="74"/>
      <c r="B695" s="74"/>
      <c r="C695" s="74"/>
      <c r="D695" s="74"/>
      <c r="E695" s="77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2.75" customHeight="1" x14ac:dyDescent="0.2">
      <c r="A696" s="74"/>
      <c r="B696" s="74"/>
      <c r="C696" s="74"/>
      <c r="D696" s="74"/>
      <c r="E696" s="77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2.75" customHeight="1" x14ac:dyDescent="0.2">
      <c r="A697" s="74"/>
      <c r="B697" s="74"/>
      <c r="C697" s="74"/>
      <c r="D697" s="74"/>
      <c r="E697" s="77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2.75" customHeight="1" x14ac:dyDescent="0.2">
      <c r="A698" s="74"/>
      <c r="B698" s="74"/>
      <c r="C698" s="74"/>
      <c r="D698" s="74"/>
      <c r="E698" s="77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2.75" customHeight="1" x14ac:dyDescent="0.2">
      <c r="A699" s="74"/>
      <c r="B699" s="74"/>
      <c r="C699" s="74"/>
      <c r="D699" s="74"/>
      <c r="E699" s="77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2.75" customHeight="1" x14ac:dyDescent="0.2">
      <c r="A700" s="74"/>
      <c r="B700" s="74"/>
      <c r="C700" s="74"/>
      <c r="D700" s="74"/>
      <c r="E700" s="77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2.75" customHeight="1" x14ac:dyDescent="0.2">
      <c r="A701" s="74"/>
      <c r="B701" s="74"/>
      <c r="C701" s="74"/>
      <c r="D701" s="74"/>
      <c r="E701" s="77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2.75" customHeight="1" x14ac:dyDescent="0.2">
      <c r="A702" s="74"/>
      <c r="B702" s="74"/>
      <c r="C702" s="74"/>
      <c r="D702" s="74"/>
      <c r="E702" s="77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2.75" customHeight="1" x14ac:dyDescent="0.2">
      <c r="A703" s="74"/>
      <c r="B703" s="74"/>
      <c r="C703" s="74"/>
      <c r="D703" s="74"/>
      <c r="E703" s="77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2.75" customHeight="1" x14ac:dyDescent="0.2">
      <c r="A704" s="74"/>
      <c r="B704" s="74"/>
      <c r="C704" s="74"/>
      <c r="D704" s="74"/>
      <c r="E704" s="77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2.75" customHeight="1" x14ac:dyDescent="0.2">
      <c r="A705" s="74"/>
      <c r="B705" s="74"/>
      <c r="C705" s="74"/>
      <c r="D705" s="74"/>
      <c r="E705" s="77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2.75" customHeight="1" x14ac:dyDescent="0.2">
      <c r="A706" s="74"/>
      <c r="B706" s="74"/>
      <c r="C706" s="74"/>
      <c r="D706" s="74"/>
      <c r="E706" s="77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2.75" customHeight="1" x14ac:dyDescent="0.2">
      <c r="A707" s="74"/>
      <c r="B707" s="74"/>
      <c r="C707" s="74"/>
      <c r="D707" s="74"/>
      <c r="E707" s="77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2.75" customHeight="1" x14ac:dyDescent="0.2">
      <c r="A708" s="74"/>
      <c r="B708" s="74"/>
      <c r="C708" s="74"/>
      <c r="D708" s="74"/>
      <c r="E708" s="77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2.75" customHeight="1" x14ac:dyDescent="0.2">
      <c r="A709" s="74"/>
      <c r="B709" s="74"/>
      <c r="C709" s="74"/>
      <c r="D709" s="74"/>
      <c r="E709" s="77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2.75" customHeight="1" x14ac:dyDescent="0.2">
      <c r="A710" s="74"/>
      <c r="B710" s="74"/>
      <c r="C710" s="74"/>
      <c r="D710" s="74"/>
      <c r="E710" s="77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2.75" customHeight="1" x14ac:dyDescent="0.2">
      <c r="A711" s="74"/>
      <c r="B711" s="74"/>
      <c r="C711" s="74"/>
      <c r="D711" s="74"/>
      <c r="E711" s="77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2.75" customHeight="1" x14ac:dyDescent="0.2">
      <c r="A712" s="74"/>
      <c r="B712" s="74"/>
      <c r="C712" s="74"/>
      <c r="D712" s="74"/>
      <c r="E712" s="77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2.75" customHeight="1" x14ac:dyDescent="0.2">
      <c r="A713" s="74"/>
      <c r="B713" s="74"/>
      <c r="C713" s="74"/>
      <c r="D713" s="74"/>
      <c r="E713" s="77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2.75" customHeight="1" x14ac:dyDescent="0.2">
      <c r="A714" s="74"/>
      <c r="B714" s="74"/>
      <c r="C714" s="74"/>
      <c r="D714" s="74"/>
      <c r="E714" s="77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2.75" customHeight="1" x14ac:dyDescent="0.2">
      <c r="A715" s="74"/>
      <c r="B715" s="74"/>
      <c r="C715" s="74"/>
      <c r="D715" s="74"/>
      <c r="E715" s="77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2.75" customHeight="1" x14ac:dyDescent="0.2">
      <c r="A716" s="74"/>
      <c r="B716" s="74"/>
      <c r="C716" s="74"/>
      <c r="D716" s="74"/>
      <c r="E716" s="77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2.75" customHeight="1" x14ac:dyDescent="0.2">
      <c r="A717" s="74"/>
      <c r="B717" s="74"/>
      <c r="C717" s="74"/>
      <c r="D717" s="74"/>
      <c r="E717" s="77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2.75" customHeight="1" x14ac:dyDescent="0.2">
      <c r="A718" s="74"/>
      <c r="B718" s="74"/>
      <c r="C718" s="74"/>
      <c r="D718" s="74"/>
      <c r="E718" s="77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2.75" customHeight="1" x14ac:dyDescent="0.2">
      <c r="A719" s="74"/>
      <c r="B719" s="74"/>
      <c r="C719" s="74"/>
      <c r="D719" s="74"/>
      <c r="E719" s="77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2.75" customHeight="1" x14ac:dyDescent="0.2">
      <c r="A720" s="74"/>
      <c r="B720" s="74"/>
      <c r="C720" s="74"/>
      <c r="D720" s="74"/>
      <c r="E720" s="77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2.75" customHeight="1" x14ac:dyDescent="0.2">
      <c r="A721" s="74"/>
      <c r="B721" s="74"/>
      <c r="C721" s="74"/>
      <c r="D721" s="74"/>
      <c r="E721" s="77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2.75" customHeight="1" x14ac:dyDescent="0.2">
      <c r="A722" s="74"/>
      <c r="B722" s="74"/>
      <c r="C722" s="74"/>
      <c r="D722" s="74"/>
      <c r="E722" s="77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2.75" customHeight="1" x14ac:dyDescent="0.2">
      <c r="A723" s="74"/>
      <c r="B723" s="74"/>
      <c r="C723" s="74"/>
      <c r="D723" s="74"/>
      <c r="E723" s="77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2.75" customHeight="1" x14ac:dyDescent="0.2">
      <c r="A724" s="74"/>
      <c r="B724" s="74"/>
      <c r="C724" s="74"/>
      <c r="D724" s="74"/>
      <c r="E724" s="77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2.75" customHeight="1" x14ac:dyDescent="0.2">
      <c r="A725" s="74"/>
      <c r="B725" s="74"/>
      <c r="C725" s="74"/>
      <c r="D725" s="74"/>
      <c r="E725" s="77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2.75" customHeight="1" x14ac:dyDescent="0.2">
      <c r="A726" s="74"/>
      <c r="B726" s="74"/>
      <c r="C726" s="74"/>
      <c r="D726" s="74"/>
      <c r="E726" s="77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2.75" customHeight="1" x14ac:dyDescent="0.2">
      <c r="A727" s="74"/>
      <c r="B727" s="74"/>
      <c r="C727" s="74"/>
      <c r="D727" s="74"/>
      <c r="E727" s="77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2.75" customHeight="1" x14ac:dyDescent="0.2">
      <c r="A728" s="74"/>
      <c r="B728" s="74"/>
      <c r="C728" s="74"/>
      <c r="D728" s="74"/>
      <c r="E728" s="77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2.75" customHeight="1" x14ac:dyDescent="0.2">
      <c r="A729" s="74"/>
      <c r="B729" s="74"/>
      <c r="C729" s="74"/>
      <c r="D729" s="74"/>
      <c r="E729" s="77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2.75" customHeight="1" x14ac:dyDescent="0.2">
      <c r="A730" s="74"/>
      <c r="B730" s="74"/>
      <c r="C730" s="74"/>
      <c r="D730" s="74"/>
      <c r="E730" s="77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2.75" customHeight="1" x14ac:dyDescent="0.2">
      <c r="A731" s="74"/>
      <c r="B731" s="74"/>
      <c r="C731" s="74"/>
      <c r="D731" s="74"/>
      <c r="E731" s="77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2.75" customHeight="1" x14ac:dyDescent="0.2">
      <c r="A732" s="74"/>
      <c r="B732" s="74"/>
      <c r="C732" s="74"/>
      <c r="D732" s="74"/>
      <c r="E732" s="77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2.75" customHeight="1" x14ac:dyDescent="0.2">
      <c r="A733" s="74"/>
      <c r="B733" s="74"/>
      <c r="C733" s="74"/>
      <c r="D733" s="74"/>
      <c r="E733" s="77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2.75" customHeight="1" x14ac:dyDescent="0.2">
      <c r="A734" s="74"/>
      <c r="B734" s="74"/>
      <c r="C734" s="74"/>
      <c r="D734" s="74"/>
      <c r="E734" s="77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2.75" customHeight="1" x14ac:dyDescent="0.2">
      <c r="A735" s="74"/>
      <c r="B735" s="74"/>
      <c r="C735" s="74"/>
      <c r="D735" s="74"/>
      <c r="E735" s="77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2.75" customHeight="1" x14ac:dyDescent="0.2">
      <c r="A736" s="74"/>
      <c r="B736" s="74"/>
      <c r="C736" s="74"/>
      <c r="D736" s="74"/>
      <c r="E736" s="77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2.75" customHeight="1" x14ac:dyDescent="0.2">
      <c r="A737" s="74"/>
      <c r="B737" s="74"/>
      <c r="C737" s="74"/>
      <c r="D737" s="74"/>
      <c r="E737" s="77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2.75" customHeight="1" x14ac:dyDescent="0.2">
      <c r="A738" s="74"/>
      <c r="B738" s="74"/>
      <c r="C738" s="74"/>
      <c r="D738" s="74"/>
      <c r="E738" s="77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2.75" customHeight="1" x14ac:dyDescent="0.2">
      <c r="A739" s="74"/>
      <c r="B739" s="74"/>
      <c r="C739" s="74"/>
      <c r="D739" s="74"/>
      <c r="E739" s="77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2.75" customHeight="1" x14ac:dyDescent="0.2">
      <c r="A740" s="74"/>
      <c r="B740" s="74"/>
      <c r="C740" s="74"/>
      <c r="D740" s="74"/>
      <c r="E740" s="77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2.75" customHeight="1" x14ac:dyDescent="0.2">
      <c r="A741" s="74"/>
      <c r="B741" s="74"/>
      <c r="C741" s="74"/>
      <c r="D741" s="74"/>
      <c r="E741" s="77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2.75" customHeight="1" x14ac:dyDescent="0.2">
      <c r="A742" s="74"/>
      <c r="B742" s="74"/>
      <c r="C742" s="74"/>
      <c r="D742" s="74"/>
      <c r="E742" s="77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2.75" customHeight="1" x14ac:dyDescent="0.2">
      <c r="A743" s="74"/>
      <c r="B743" s="74"/>
      <c r="C743" s="74"/>
      <c r="D743" s="74"/>
      <c r="E743" s="77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2.75" customHeight="1" x14ac:dyDescent="0.2">
      <c r="A744" s="74"/>
      <c r="B744" s="74"/>
      <c r="C744" s="74"/>
      <c r="D744" s="74"/>
      <c r="E744" s="77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2.75" customHeight="1" x14ac:dyDescent="0.2">
      <c r="A745" s="74"/>
      <c r="B745" s="74"/>
      <c r="C745" s="74"/>
      <c r="D745" s="74"/>
      <c r="E745" s="77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2.75" customHeight="1" x14ac:dyDescent="0.2">
      <c r="A746" s="74"/>
      <c r="B746" s="74"/>
      <c r="C746" s="74"/>
      <c r="D746" s="74"/>
      <c r="E746" s="77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2.75" customHeight="1" x14ac:dyDescent="0.2">
      <c r="A747" s="74"/>
      <c r="B747" s="74"/>
      <c r="C747" s="74"/>
      <c r="D747" s="74"/>
      <c r="E747" s="77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2.75" customHeight="1" x14ac:dyDescent="0.2">
      <c r="A748" s="74"/>
      <c r="B748" s="74"/>
      <c r="C748" s="74"/>
      <c r="D748" s="74"/>
      <c r="E748" s="77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2.75" customHeight="1" x14ac:dyDescent="0.2">
      <c r="A749" s="74"/>
      <c r="B749" s="74"/>
      <c r="C749" s="74"/>
      <c r="D749" s="74"/>
      <c r="E749" s="77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2.75" customHeight="1" x14ac:dyDescent="0.2">
      <c r="A750" s="74"/>
      <c r="B750" s="74"/>
      <c r="C750" s="74"/>
      <c r="D750" s="74"/>
      <c r="E750" s="77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2.75" customHeight="1" x14ac:dyDescent="0.2">
      <c r="A751" s="74"/>
      <c r="B751" s="74"/>
      <c r="C751" s="74"/>
      <c r="D751" s="74"/>
      <c r="E751" s="77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2.75" customHeight="1" x14ac:dyDescent="0.2">
      <c r="A752" s="74"/>
      <c r="B752" s="74"/>
      <c r="C752" s="74"/>
      <c r="D752" s="74"/>
      <c r="E752" s="77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2.75" customHeight="1" x14ac:dyDescent="0.2">
      <c r="A753" s="74"/>
      <c r="B753" s="74"/>
      <c r="C753" s="74"/>
      <c r="D753" s="74"/>
      <c r="E753" s="77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2.75" customHeight="1" x14ac:dyDescent="0.2">
      <c r="A754" s="74"/>
      <c r="B754" s="74"/>
      <c r="C754" s="74"/>
      <c r="D754" s="74"/>
      <c r="E754" s="77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2.75" customHeight="1" x14ac:dyDescent="0.2">
      <c r="A755" s="74"/>
      <c r="B755" s="74"/>
      <c r="C755" s="74"/>
      <c r="D755" s="74"/>
      <c r="E755" s="77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2.75" customHeight="1" x14ac:dyDescent="0.2">
      <c r="A756" s="74"/>
      <c r="B756" s="74"/>
      <c r="C756" s="74"/>
      <c r="D756" s="74"/>
      <c r="E756" s="77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2.75" customHeight="1" x14ac:dyDescent="0.2">
      <c r="A757" s="74"/>
      <c r="B757" s="74"/>
      <c r="C757" s="74"/>
      <c r="D757" s="74"/>
      <c r="E757" s="77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2.75" customHeight="1" x14ac:dyDescent="0.2">
      <c r="A758" s="74"/>
      <c r="B758" s="74"/>
      <c r="C758" s="74"/>
      <c r="D758" s="74"/>
      <c r="E758" s="77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2.75" customHeight="1" x14ac:dyDescent="0.2">
      <c r="A759" s="74"/>
      <c r="B759" s="74"/>
      <c r="C759" s="74"/>
      <c r="D759" s="74"/>
      <c r="E759" s="77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2.75" customHeight="1" x14ac:dyDescent="0.2">
      <c r="A760" s="74"/>
      <c r="B760" s="74"/>
      <c r="C760" s="74"/>
      <c r="D760" s="74"/>
      <c r="E760" s="77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2.75" customHeight="1" x14ac:dyDescent="0.2">
      <c r="A761" s="74"/>
      <c r="B761" s="74"/>
      <c r="C761" s="74"/>
      <c r="D761" s="74"/>
      <c r="E761" s="77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2.75" customHeight="1" x14ac:dyDescent="0.2">
      <c r="A762" s="74"/>
      <c r="B762" s="74"/>
      <c r="C762" s="74"/>
      <c r="D762" s="74"/>
      <c r="E762" s="77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2.75" customHeight="1" x14ac:dyDescent="0.2">
      <c r="A763" s="74"/>
      <c r="B763" s="74"/>
      <c r="C763" s="74"/>
      <c r="D763" s="74"/>
      <c r="E763" s="77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2.75" customHeight="1" x14ac:dyDescent="0.2">
      <c r="A764" s="74"/>
      <c r="B764" s="74"/>
      <c r="C764" s="74"/>
      <c r="D764" s="74"/>
      <c r="E764" s="77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2.75" customHeight="1" x14ac:dyDescent="0.2">
      <c r="A765" s="74"/>
      <c r="B765" s="74"/>
      <c r="C765" s="74"/>
      <c r="D765" s="74"/>
      <c r="E765" s="77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2.75" customHeight="1" x14ac:dyDescent="0.2">
      <c r="A766" s="74"/>
      <c r="B766" s="74"/>
      <c r="C766" s="74"/>
      <c r="D766" s="74"/>
      <c r="E766" s="77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2.75" customHeight="1" x14ac:dyDescent="0.2">
      <c r="A767" s="74"/>
      <c r="B767" s="74"/>
      <c r="C767" s="74"/>
      <c r="D767" s="74"/>
      <c r="E767" s="77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2.75" customHeight="1" x14ac:dyDescent="0.2">
      <c r="A768" s="74"/>
      <c r="B768" s="74"/>
      <c r="C768" s="74"/>
      <c r="D768" s="74"/>
      <c r="E768" s="77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2.75" customHeight="1" x14ac:dyDescent="0.2">
      <c r="A769" s="74"/>
      <c r="B769" s="74"/>
      <c r="C769" s="74"/>
      <c r="D769" s="74"/>
      <c r="E769" s="77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2.75" customHeight="1" x14ac:dyDescent="0.2">
      <c r="A770" s="74"/>
      <c r="B770" s="74"/>
      <c r="C770" s="74"/>
      <c r="D770" s="74"/>
      <c r="E770" s="77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2.75" customHeight="1" x14ac:dyDescent="0.2">
      <c r="A771" s="74"/>
      <c r="B771" s="74"/>
      <c r="C771" s="74"/>
      <c r="D771" s="74"/>
      <c r="E771" s="77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2.75" customHeight="1" x14ac:dyDescent="0.2">
      <c r="A772" s="74"/>
      <c r="B772" s="74"/>
      <c r="C772" s="74"/>
      <c r="D772" s="74"/>
      <c r="E772" s="77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2.75" customHeight="1" x14ac:dyDescent="0.2">
      <c r="A773" s="74"/>
      <c r="B773" s="74"/>
      <c r="C773" s="74"/>
      <c r="D773" s="74"/>
      <c r="E773" s="77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2.75" customHeight="1" x14ac:dyDescent="0.2">
      <c r="A774" s="74"/>
      <c r="B774" s="74"/>
      <c r="C774" s="74"/>
      <c r="D774" s="74"/>
      <c r="E774" s="77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2.75" customHeight="1" x14ac:dyDescent="0.2">
      <c r="A775" s="74"/>
      <c r="B775" s="74"/>
      <c r="C775" s="74"/>
      <c r="D775" s="74"/>
      <c r="E775" s="77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2.75" customHeight="1" x14ac:dyDescent="0.2">
      <c r="A776" s="74"/>
      <c r="B776" s="74"/>
      <c r="C776" s="74"/>
      <c r="D776" s="74"/>
      <c r="E776" s="77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2.75" customHeight="1" x14ac:dyDescent="0.2">
      <c r="A777" s="74"/>
      <c r="B777" s="74"/>
      <c r="C777" s="74"/>
      <c r="D777" s="74"/>
      <c r="E777" s="77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2.75" customHeight="1" x14ac:dyDescent="0.2">
      <c r="A778" s="74"/>
      <c r="B778" s="74"/>
      <c r="C778" s="74"/>
      <c r="D778" s="74"/>
      <c r="E778" s="77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2.75" customHeight="1" x14ac:dyDescent="0.2">
      <c r="A779" s="74"/>
      <c r="B779" s="74"/>
      <c r="C779" s="74"/>
      <c r="D779" s="74"/>
      <c r="E779" s="77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2.75" customHeight="1" x14ac:dyDescent="0.2">
      <c r="A780" s="74"/>
      <c r="B780" s="74"/>
      <c r="C780" s="74"/>
      <c r="D780" s="74"/>
      <c r="E780" s="77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2.75" customHeight="1" x14ac:dyDescent="0.2">
      <c r="A781" s="74"/>
      <c r="B781" s="74"/>
      <c r="C781" s="74"/>
      <c r="D781" s="74"/>
      <c r="E781" s="77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2.75" customHeight="1" x14ac:dyDescent="0.2">
      <c r="A782" s="74"/>
      <c r="B782" s="74"/>
      <c r="C782" s="74"/>
      <c r="D782" s="74"/>
      <c r="E782" s="77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2.75" customHeight="1" x14ac:dyDescent="0.2">
      <c r="A783" s="74"/>
      <c r="B783" s="74"/>
      <c r="C783" s="74"/>
      <c r="D783" s="74"/>
      <c r="E783" s="77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2.75" customHeight="1" x14ac:dyDescent="0.2">
      <c r="A784" s="74"/>
      <c r="B784" s="74"/>
      <c r="C784" s="74"/>
      <c r="D784" s="74"/>
      <c r="E784" s="77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2.75" customHeight="1" x14ac:dyDescent="0.2">
      <c r="A785" s="74"/>
      <c r="B785" s="74"/>
      <c r="C785" s="74"/>
      <c r="D785" s="74"/>
      <c r="E785" s="77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2.75" customHeight="1" x14ac:dyDescent="0.2">
      <c r="A786" s="74"/>
      <c r="B786" s="74"/>
      <c r="C786" s="74"/>
      <c r="D786" s="74"/>
      <c r="E786" s="77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2.75" customHeight="1" x14ac:dyDescent="0.2">
      <c r="A787" s="74"/>
      <c r="B787" s="74"/>
      <c r="C787" s="74"/>
      <c r="D787" s="74"/>
      <c r="E787" s="77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2.75" customHeight="1" x14ac:dyDescent="0.2">
      <c r="A788" s="74"/>
      <c r="B788" s="74"/>
      <c r="C788" s="74"/>
      <c r="D788" s="74"/>
      <c r="E788" s="77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2.75" customHeight="1" x14ac:dyDescent="0.2">
      <c r="A789" s="74"/>
      <c r="B789" s="74"/>
      <c r="C789" s="74"/>
      <c r="D789" s="74"/>
      <c r="E789" s="77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2.75" customHeight="1" x14ac:dyDescent="0.2">
      <c r="A790" s="74"/>
      <c r="B790" s="74"/>
      <c r="C790" s="74"/>
      <c r="D790" s="74"/>
      <c r="E790" s="77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2.75" customHeight="1" x14ac:dyDescent="0.2">
      <c r="A791" s="74"/>
      <c r="B791" s="74"/>
      <c r="C791" s="74"/>
      <c r="D791" s="74"/>
      <c r="E791" s="77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2.75" customHeight="1" x14ac:dyDescent="0.2">
      <c r="A792" s="74"/>
      <c r="B792" s="74"/>
      <c r="C792" s="74"/>
      <c r="D792" s="74"/>
      <c r="E792" s="77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2.75" customHeight="1" x14ac:dyDescent="0.2">
      <c r="A793" s="74"/>
      <c r="B793" s="74"/>
      <c r="C793" s="74"/>
      <c r="D793" s="74"/>
      <c r="E793" s="77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2.75" customHeight="1" x14ac:dyDescent="0.2">
      <c r="A794" s="74"/>
      <c r="B794" s="74"/>
      <c r="C794" s="74"/>
      <c r="D794" s="74"/>
      <c r="E794" s="77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2.75" customHeight="1" x14ac:dyDescent="0.2">
      <c r="A795" s="74"/>
      <c r="B795" s="74"/>
      <c r="C795" s="74"/>
      <c r="D795" s="74"/>
      <c r="E795" s="77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2.75" customHeight="1" x14ac:dyDescent="0.2">
      <c r="A796" s="74"/>
      <c r="B796" s="74"/>
      <c r="C796" s="74"/>
      <c r="D796" s="74"/>
      <c r="E796" s="77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2.75" customHeight="1" x14ac:dyDescent="0.2">
      <c r="A797" s="74"/>
      <c r="B797" s="74"/>
      <c r="C797" s="74"/>
      <c r="D797" s="74"/>
      <c r="E797" s="77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2.75" customHeight="1" x14ac:dyDescent="0.2">
      <c r="A798" s="74"/>
      <c r="B798" s="74"/>
      <c r="C798" s="74"/>
      <c r="D798" s="74"/>
      <c r="E798" s="77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2.75" customHeight="1" x14ac:dyDescent="0.2">
      <c r="A799" s="74"/>
      <c r="B799" s="74"/>
      <c r="C799" s="74"/>
      <c r="D799" s="74"/>
      <c r="E799" s="77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2.75" customHeight="1" x14ac:dyDescent="0.2">
      <c r="A800" s="74"/>
      <c r="B800" s="74"/>
      <c r="C800" s="74"/>
      <c r="D800" s="74"/>
      <c r="E800" s="77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2.75" customHeight="1" x14ac:dyDescent="0.2">
      <c r="A801" s="74"/>
      <c r="B801" s="74"/>
      <c r="C801" s="74"/>
      <c r="D801" s="74"/>
      <c r="E801" s="77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2.75" customHeight="1" x14ac:dyDescent="0.2">
      <c r="A802" s="74"/>
      <c r="B802" s="74"/>
      <c r="C802" s="74"/>
      <c r="D802" s="74"/>
      <c r="E802" s="77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2.75" customHeight="1" x14ac:dyDescent="0.2">
      <c r="A803" s="74"/>
      <c r="B803" s="74"/>
      <c r="C803" s="74"/>
      <c r="D803" s="74"/>
      <c r="E803" s="77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2.75" customHeight="1" x14ac:dyDescent="0.2">
      <c r="A804" s="74"/>
      <c r="B804" s="74"/>
      <c r="C804" s="74"/>
      <c r="D804" s="74"/>
      <c r="E804" s="77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2.75" customHeight="1" x14ac:dyDescent="0.2">
      <c r="A805" s="74"/>
      <c r="B805" s="74"/>
      <c r="C805" s="74"/>
      <c r="D805" s="74"/>
      <c r="E805" s="77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2.75" customHeight="1" x14ac:dyDescent="0.2">
      <c r="A806" s="74"/>
      <c r="B806" s="74"/>
      <c r="C806" s="74"/>
      <c r="D806" s="74"/>
      <c r="E806" s="77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2.75" customHeight="1" x14ac:dyDescent="0.2">
      <c r="A807" s="74"/>
      <c r="B807" s="74"/>
      <c r="C807" s="74"/>
      <c r="D807" s="74"/>
      <c r="E807" s="77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2.75" customHeight="1" x14ac:dyDescent="0.2">
      <c r="A808" s="74"/>
      <c r="B808" s="74"/>
      <c r="C808" s="74"/>
      <c r="D808" s="74"/>
      <c r="E808" s="77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2.75" customHeight="1" x14ac:dyDescent="0.2">
      <c r="A809" s="74"/>
      <c r="B809" s="74"/>
      <c r="C809" s="74"/>
      <c r="D809" s="74"/>
      <c r="E809" s="77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2.75" customHeight="1" x14ac:dyDescent="0.2">
      <c r="A810" s="74"/>
      <c r="B810" s="74"/>
      <c r="C810" s="74"/>
      <c r="D810" s="74"/>
      <c r="E810" s="77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2.75" customHeight="1" x14ac:dyDescent="0.2">
      <c r="A811" s="74"/>
      <c r="B811" s="74"/>
      <c r="C811" s="74"/>
      <c r="D811" s="74"/>
      <c r="E811" s="77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2.75" customHeight="1" x14ac:dyDescent="0.2">
      <c r="A812" s="74"/>
      <c r="B812" s="74"/>
      <c r="C812" s="74"/>
      <c r="D812" s="74"/>
      <c r="E812" s="77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2.75" customHeight="1" x14ac:dyDescent="0.2">
      <c r="A813" s="74"/>
      <c r="B813" s="74"/>
      <c r="C813" s="74"/>
      <c r="D813" s="74"/>
      <c r="E813" s="77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2.75" customHeight="1" x14ac:dyDescent="0.2">
      <c r="A814" s="74"/>
      <c r="B814" s="74"/>
      <c r="C814" s="74"/>
      <c r="D814" s="74"/>
      <c r="E814" s="77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2.75" customHeight="1" x14ac:dyDescent="0.2">
      <c r="A815" s="74"/>
      <c r="B815" s="74"/>
      <c r="C815" s="74"/>
      <c r="D815" s="74"/>
      <c r="E815" s="77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2.75" customHeight="1" x14ac:dyDescent="0.2">
      <c r="A816" s="74"/>
      <c r="B816" s="74"/>
      <c r="C816" s="74"/>
      <c r="D816" s="74"/>
      <c r="E816" s="77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2.75" customHeight="1" x14ac:dyDescent="0.2">
      <c r="A817" s="74"/>
      <c r="B817" s="74"/>
      <c r="C817" s="74"/>
      <c r="D817" s="74"/>
      <c r="E817" s="77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2.75" customHeight="1" x14ac:dyDescent="0.2">
      <c r="A818" s="74"/>
      <c r="B818" s="74"/>
      <c r="C818" s="74"/>
      <c r="D818" s="74"/>
      <c r="E818" s="77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2.75" customHeight="1" x14ac:dyDescent="0.2">
      <c r="A819" s="74"/>
      <c r="B819" s="74"/>
      <c r="C819" s="74"/>
      <c r="D819" s="74"/>
      <c r="E819" s="77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2.75" customHeight="1" x14ac:dyDescent="0.2">
      <c r="A820" s="74"/>
      <c r="B820" s="74"/>
      <c r="C820" s="74"/>
      <c r="D820" s="74"/>
      <c r="E820" s="77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2.75" customHeight="1" x14ac:dyDescent="0.2">
      <c r="A821" s="74"/>
      <c r="B821" s="74"/>
      <c r="C821" s="74"/>
      <c r="D821" s="74"/>
      <c r="E821" s="77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2.75" customHeight="1" x14ac:dyDescent="0.2">
      <c r="A822" s="74"/>
      <c r="B822" s="74"/>
      <c r="C822" s="74"/>
      <c r="D822" s="74"/>
      <c r="E822" s="77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2.75" customHeight="1" x14ac:dyDescent="0.2">
      <c r="A823" s="74"/>
      <c r="B823" s="74"/>
      <c r="C823" s="74"/>
      <c r="D823" s="74"/>
      <c r="E823" s="77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2.75" customHeight="1" x14ac:dyDescent="0.2">
      <c r="A824" s="74"/>
      <c r="B824" s="74"/>
      <c r="C824" s="74"/>
      <c r="D824" s="74"/>
      <c r="E824" s="77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2.75" customHeight="1" x14ac:dyDescent="0.2">
      <c r="A825" s="74"/>
      <c r="B825" s="74"/>
      <c r="C825" s="74"/>
      <c r="D825" s="74"/>
      <c r="E825" s="77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2.75" customHeight="1" x14ac:dyDescent="0.2">
      <c r="A826" s="74"/>
      <c r="B826" s="74"/>
      <c r="C826" s="74"/>
      <c r="D826" s="74"/>
      <c r="E826" s="77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2.75" customHeight="1" x14ac:dyDescent="0.2">
      <c r="A827" s="74"/>
      <c r="B827" s="74"/>
      <c r="C827" s="74"/>
      <c r="D827" s="74"/>
      <c r="E827" s="77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2.75" customHeight="1" x14ac:dyDescent="0.2">
      <c r="A828" s="74"/>
      <c r="B828" s="74"/>
      <c r="C828" s="74"/>
      <c r="D828" s="74"/>
      <c r="E828" s="77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2.75" customHeight="1" x14ac:dyDescent="0.2">
      <c r="A829" s="74"/>
      <c r="B829" s="74"/>
      <c r="C829" s="74"/>
      <c r="D829" s="74"/>
      <c r="E829" s="77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2.75" customHeight="1" x14ac:dyDescent="0.2">
      <c r="A830" s="74"/>
      <c r="B830" s="74"/>
      <c r="C830" s="74"/>
      <c r="D830" s="74"/>
      <c r="E830" s="77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2.75" customHeight="1" x14ac:dyDescent="0.2">
      <c r="A831" s="74"/>
      <c r="B831" s="74"/>
      <c r="C831" s="74"/>
      <c r="D831" s="74"/>
      <c r="E831" s="77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2.75" customHeight="1" x14ac:dyDescent="0.2">
      <c r="A832" s="74"/>
      <c r="B832" s="74"/>
      <c r="C832" s="74"/>
      <c r="D832" s="74"/>
      <c r="E832" s="77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2.75" customHeight="1" x14ac:dyDescent="0.2">
      <c r="A833" s="74"/>
      <c r="B833" s="74"/>
      <c r="C833" s="74"/>
      <c r="D833" s="74"/>
      <c r="E833" s="77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2.75" customHeight="1" x14ac:dyDescent="0.2">
      <c r="A834" s="74"/>
      <c r="B834" s="74"/>
      <c r="C834" s="74"/>
      <c r="D834" s="74"/>
      <c r="E834" s="77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2.75" customHeight="1" x14ac:dyDescent="0.2">
      <c r="A835" s="74"/>
      <c r="B835" s="74"/>
      <c r="C835" s="74"/>
      <c r="D835" s="74"/>
      <c r="E835" s="77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2.75" customHeight="1" x14ac:dyDescent="0.2">
      <c r="A836" s="74"/>
      <c r="B836" s="74"/>
      <c r="C836" s="74"/>
      <c r="D836" s="74"/>
      <c r="E836" s="77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2.75" customHeight="1" x14ac:dyDescent="0.2">
      <c r="A837" s="74"/>
      <c r="B837" s="74"/>
      <c r="C837" s="74"/>
      <c r="D837" s="74"/>
      <c r="E837" s="77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2.75" customHeight="1" x14ac:dyDescent="0.2">
      <c r="A838" s="74"/>
      <c r="B838" s="74"/>
      <c r="C838" s="74"/>
      <c r="D838" s="74"/>
      <c r="E838" s="77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2.75" customHeight="1" x14ac:dyDescent="0.2">
      <c r="A839" s="74"/>
      <c r="B839" s="74"/>
      <c r="C839" s="74"/>
      <c r="D839" s="74"/>
      <c r="E839" s="77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2.75" customHeight="1" x14ac:dyDescent="0.2">
      <c r="A840" s="74"/>
      <c r="B840" s="74"/>
      <c r="C840" s="74"/>
      <c r="D840" s="74"/>
      <c r="E840" s="77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2.75" customHeight="1" x14ac:dyDescent="0.2">
      <c r="A841" s="74"/>
      <c r="B841" s="74"/>
      <c r="C841" s="74"/>
      <c r="D841" s="74"/>
      <c r="E841" s="77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2.75" customHeight="1" x14ac:dyDescent="0.2">
      <c r="A842" s="74"/>
      <c r="B842" s="74"/>
      <c r="C842" s="74"/>
      <c r="D842" s="74"/>
      <c r="E842" s="77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2.75" customHeight="1" x14ac:dyDescent="0.2">
      <c r="A843" s="74"/>
      <c r="B843" s="74"/>
      <c r="C843" s="74"/>
      <c r="D843" s="74"/>
      <c r="E843" s="77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2.75" customHeight="1" x14ac:dyDescent="0.2">
      <c r="A844" s="74"/>
      <c r="B844" s="74"/>
      <c r="C844" s="74"/>
      <c r="D844" s="74"/>
      <c r="E844" s="77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2.75" customHeight="1" x14ac:dyDescent="0.2">
      <c r="A845" s="74"/>
      <c r="B845" s="74"/>
      <c r="C845" s="74"/>
      <c r="D845" s="74"/>
      <c r="E845" s="77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2.75" customHeight="1" x14ac:dyDescent="0.2">
      <c r="A846" s="74"/>
      <c r="B846" s="74"/>
      <c r="C846" s="74"/>
      <c r="D846" s="74"/>
      <c r="E846" s="77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2.75" customHeight="1" x14ac:dyDescent="0.2">
      <c r="A847" s="74"/>
      <c r="B847" s="74"/>
      <c r="C847" s="74"/>
      <c r="D847" s="74"/>
      <c r="E847" s="77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2.75" customHeight="1" x14ac:dyDescent="0.2">
      <c r="A848" s="74"/>
      <c r="B848" s="74"/>
      <c r="C848" s="74"/>
      <c r="D848" s="74"/>
      <c r="E848" s="77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2.75" customHeight="1" x14ac:dyDescent="0.2">
      <c r="A849" s="74"/>
      <c r="B849" s="74"/>
      <c r="C849" s="74"/>
      <c r="D849" s="74"/>
      <c r="E849" s="77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2.75" customHeight="1" x14ac:dyDescent="0.2">
      <c r="A850" s="74"/>
      <c r="B850" s="74"/>
      <c r="C850" s="74"/>
      <c r="D850" s="74"/>
      <c r="E850" s="77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2.75" customHeight="1" x14ac:dyDescent="0.2">
      <c r="A851" s="74"/>
      <c r="B851" s="74"/>
      <c r="C851" s="74"/>
      <c r="D851" s="74"/>
      <c r="E851" s="77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2.75" customHeight="1" x14ac:dyDescent="0.2">
      <c r="A852" s="74"/>
      <c r="B852" s="74"/>
      <c r="C852" s="74"/>
      <c r="D852" s="74"/>
      <c r="E852" s="77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2.75" customHeight="1" x14ac:dyDescent="0.2">
      <c r="A853" s="74"/>
      <c r="B853" s="74"/>
      <c r="C853" s="74"/>
      <c r="D853" s="74"/>
      <c r="E853" s="77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2.75" customHeight="1" x14ac:dyDescent="0.2">
      <c r="A854" s="74"/>
      <c r="B854" s="74"/>
      <c r="C854" s="74"/>
      <c r="D854" s="74"/>
      <c r="E854" s="77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2.75" customHeight="1" x14ac:dyDescent="0.2">
      <c r="A855" s="74"/>
      <c r="B855" s="74"/>
      <c r="C855" s="74"/>
      <c r="D855" s="74"/>
      <c r="E855" s="77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2.75" customHeight="1" x14ac:dyDescent="0.2">
      <c r="A856" s="74"/>
      <c r="B856" s="74"/>
      <c r="C856" s="74"/>
      <c r="D856" s="74"/>
      <c r="E856" s="77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2.75" customHeight="1" x14ac:dyDescent="0.2">
      <c r="A857" s="74"/>
      <c r="B857" s="74"/>
      <c r="C857" s="74"/>
      <c r="D857" s="74"/>
      <c r="E857" s="77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2.75" customHeight="1" x14ac:dyDescent="0.2">
      <c r="A858" s="74"/>
      <c r="B858" s="74"/>
      <c r="C858" s="74"/>
      <c r="D858" s="74"/>
      <c r="E858" s="77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2.75" customHeight="1" x14ac:dyDescent="0.2">
      <c r="A859" s="74"/>
      <c r="B859" s="74"/>
      <c r="C859" s="74"/>
      <c r="D859" s="74"/>
      <c r="E859" s="77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2.75" customHeight="1" x14ac:dyDescent="0.2">
      <c r="A860" s="74"/>
      <c r="B860" s="74"/>
      <c r="C860" s="74"/>
      <c r="D860" s="74"/>
      <c r="E860" s="77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2.75" customHeight="1" x14ac:dyDescent="0.2">
      <c r="A861" s="74"/>
      <c r="B861" s="74"/>
      <c r="C861" s="74"/>
      <c r="D861" s="74"/>
      <c r="E861" s="77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2.75" customHeight="1" x14ac:dyDescent="0.2">
      <c r="A862" s="74"/>
      <c r="B862" s="74"/>
      <c r="C862" s="74"/>
      <c r="D862" s="74"/>
      <c r="E862" s="77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2.75" customHeight="1" x14ac:dyDescent="0.2">
      <c r="A863" s="74"/>
      <c r="B863" s="74"/>
      <c r="C863" s="74"/>
      <c r="D863" s="74"/>
      <c r="E863" s="77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2.75" customHeight="1" x14ac:dyDescent="0.2">
      <c r="A864" s="74"/>
      <c r="B864" s="74"/>
      <c r="C864" s="74"/>
      <c r="D864" s="74"/>
      <c r="E864" s="77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2.75" customHeight="1" x14ac:dyDescent="0.2">
      <c r="A865" s="74"/>
      <c r="B865" s="74"/>
      <c r="C865" s="74"/>
      <c r="D865" s="74"/>
      <c r="E865" s="77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2.75" customHeight="1" x14ac:dyDescent="0.2">
      <c r="A866" s="74"/>
      <c r="B866" s="74"/>
      <c r="C866" s="74"/>
      <c r="D866" s="74"/>
      <c r="E866" s="77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2.75" customHeight="1" x14ac:dyDescent="0.2">
      <c r="A867" s="74"/>
      <c r="B867" s="74"/>
      <c r="C867" s="74"/>
      <c r="D867" s="74"/>
      <c r="E867" s="77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2.75" customHeight="1" x14ac:dyDescent="0.2">
      <c r="A868" s="74"/>
      <c r="B868" s="74"/>
      <c r="C868" s="74"/>
      <c r="D868" s="74"/>
      <c r="E868" s="77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2.75" customHeight="1" x14ac:dyDescent="0.2">
      <c r="A869" s="74"/>
      <c r="B869" s="74"/>
      <c r="C869" s="74"/>
      <c r="D869" s="74"/>
      <c r="E869" s="77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2.75" customHeight="1" x14ac:dyDescent="0.2">
      <c r="A870" s="74"/>
      <c r="B870" s="74"/>
      <c r="C870" s="74"/>
      <c r="D870" s="74"/>
      <c r="E870" s="77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2.75" customHeight="1" x14ac:dyDescent="0.2">
      <c r="A871" s="74"/>
      <c r="B871" s="74"/>
      <c r="C871" s="74"/>
      <c r="D871" s="74"/>
      <c r="E871" s="77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2.75" customHeight="1" x14ac:dyDescent="0.2">
      <c r="A872" s="74"/>
      <c r="B872" s="74"/>
      <c r="C872" s="74"/>
      <c r="D872" s="74"/>
      <c r="E872" s="77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2.75" customHeight="1" x14ac:dyDescent="0.2">
      <c r="A873" s="74"/>
      <c r="B873" s="74"/>
      <c r="C873" s="74"/>
      <c r="D873" s="74"/>
      <c r="E873" s="77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2.75" customHeight="1" x14ac:dyDescent="0.2">
      <c r="A874" s="74"/>
      <c r="B874" s="74"/>
      <c r="C874" s="74"/>
      <c r="D874" s="74"/>
      <c r="E874" s="77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2.75" customHeight="1" x14ac:dyDescent="0.2">
      <c r="A875" s="74"/>
      <c r="B875" s="74"/>
      <c r="C875" s="74"/>
      <c r="D875" s="74"/>
      <c r="E875" s="77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2.75" customHeight="1" x14ac:dyDescent="0.2">
      <c r="A876" s="74"/>
      <c r="B876" s="74"/>
      <c r="C876" s="74"/>
      <c r="D876" s="74"/>
      <c r="E876" s="77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2.75" customHeight="1" x14ac:dyDescent="0.2">
      <c r="A877" s="74"/>
      <c r="B877" s="74"/>
      <c r="C877" s="74"/>
      <c r="D877" s="74"/>
      <c r="E877" s="77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2.75" customHeight="1" x14ac:dyDescent="0.2">
      <c r="A878" s="74"/>
      <c r="B878" s="74"/>
      <c r="C878" s="74"/>
      <c r="D878" s="74"/>
      <c r="E878" s="77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2.75" customHeight="1" x14ac:dyDescent="0.2">
      <c r="A879" s="74"/>
      <c r="B879" s="74"/>
      <c r="C879" s="74"/>
      <c r="D879" s="74"/>
      <c r="E879" s="77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2.75" customHeight="1" x14ac:dyDescent="0.2">
      <c r="A880" s="74"/>
      <c r="B880" s="74"/>
      <c r="C880" s="74"/>
      <c r="D880" s="74"/>
      <c r="E880" s="77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2.75" customHeight="1" x14ac:dyDescent="0.2">
      <c r="A881" s="74"/>
      <c r="B881" s="74"/>
      <c r="C881" s="74"/>
      <c r="D881" s="74"/>
      <c r="E881" s="77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2.75" customHeight="1" x14ac:dyDescent="0.2">
      <c r="A882" s="74"/>
      <c r="B882" s="74"/>
      <c r="C882" s="74"/>
      <c r="D882" s="74"/>
      <c r="E882" s="77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2.75" customHeight="1" x14ac:dyDescent="0.2">
      <c r="A883" s="74"/>
      <c r="B883" s="74"/>
      <c r="C883" s="74"/>
      <c r="D883" s="74"/>
      <c r="E883" s="77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2.75" customHeight="1" x14ac:dyDescent="0.2">
      <c r="A884" s="74"/>
      <c r="B884" s="74"/>
      <c r="C884" s="74"/>
      <c r="D884" s="74"/>
      <c r="E884" s="77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2.75" customHeight="1" x14ac:dyDescent="0.2">
      <c r="A885" s="74"/>
      <c r="B885" s="74"/>
      <c r="C885" s="74"/>
      <c r="D885" s="74"/>
      <c r="E885" s="77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2.75" customHeight="1" x14ac:dyDescent="0.2">
      <c r="A886" s="74"/>
      <c r="B886" s="74"/>
      <c r="C886" s="74"/>
      <c r="D886" s="74"/>
      <c r="E886" s="77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2.75" customHeight="1" x14ac:dyDescent="0.2">
      <c r="A887" s="74"/>
      <c r="B887" s="74"/>
      <c r="C887" s="74"/>
      <c r="D887" s="74"/>
      <c r="E887" s="77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2.75" customHeight="1" x14ac:dyDescent="0.2">
      <c r="A888" s="74"/>
      <c r="B888" s="74"/>
      <c r="C888" s="74"/>
      <c r="D888" s="74"/>
      <c r="E888" s="77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2.75" customHeight="1" x14ac:dyDescent="0.2">
      <c r="A889" s="74"/>
      <c r="B889" s="74"/>
      <c r="C889" s="74"/>
      <c r="D889" s="74"/>
      <c r="E889" s="77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2.75" customHeight="1" x14ac:dyDescent="0.2">
      <c r="A890" s="74"/>
      <c r="B890" s="74"/>
      <c r="C890" s="74"/>
      <c r="D890" s="74"/>
      <c r="E890" s="77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2.75" customHeight="1" x14ac:dyDescent="0.2">
      <c r="A891" s="74"/>
      <c r="B891" s="74"/>
      <c r="C891" s="74"/>
      <c r="D891" s="74"/>
      <c r="E891" s="77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2.75" customHeight="1" x14ac:dyDescent="0.2">
      <c r="A892" s="74"/>
      <c r="B892" s="74"/>
      <c r="C892" s="74"/>
      <c r="D892" s="74"/>
      <c r="E892" s="77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2.75" customHeight="1" x14ac:dyDescent="0.2">
      <c r="A893" s="74"/>
      <c r="B893" s="74"/>
      <c r="C893" s="74"/>
      <c r="D893" s="74"/>
      <c r="E893" s="77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2.75" customHeight="1" x14ac:dyDescent="0.2">
      <c r="A894" s="74"/>
      <c r="B894" s="74"/>
      <c r="C894" s="74"/>
      <c r="D894" s="74"/>
      <c r="E894" s="77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2.75" customHeight="1" x14ac:dyDescent="0.2">
      <c r="A895" s="74"/>
      <c r="B895" s="74"/>
      <c r="C895" s="74"/>
      <c r="D895" s="74"/>
      <c r="E895" s="77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2.75" customHeight="1" x14ac:dyDescent="0.2">
      <c r="A896" s="74"/>
      <c r="B896" s="74"/>
      <c r="C896" s="74"/>
      <c r="D896" s="74"/>
      <c r="E896" s="77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2.75" customHeight="1" x14ac:dyDescent="0.2">
      <c r="A897" s="74"/>
      <c r="B897" s="74"/>
      <c r="C897" s="74"/>
      <c r="D897" s="74"/>
      <c r="E897" s="77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2.75" customHeight="1" x14ac:dyDescent="0.2">
      <c r="A898" s="74"/>
      <c r="B898" s="74"/>
      <c r="C898" s="74"/>
      <c r="D898" s="74"/>
      <c r="E898" s="77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2.75" customHeight="1" x14ac:dyDescent="0.2">
      <c r="A899" s="74"/>
      <c r="B899" s="74"/>
      <c r="C899" s="74"/>
      <c r="D899" s="74"/>
      <c r="E899" s="77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2.75" customHeight="1" x14ac:dyDescent="0.2">
      <c r="A900" s="74"/>
      <c r="B900" s="74"/>
      <c r="C900" s="74"/>
      <c r="D900" s="74"/>
      <c r="E900" s="77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2.75" customHeight="1" x14ac:dyDescent="0.2">
      <c r="A901" s="74"/>
      <c r="B901" s="74"/>
      <c r="C901" s="74"/>
      <c r="D901" s="74"/>
      <c r="E901" s="77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2.75" customHeight="1" x14ac:dyDescent="0.2">
      <c r="A902" s="74"/>
      <c r="B902" s="74"/>
      <c r="C902" s="74"/>
      <c r="D902" s="74"/>
      <c r="E902" s="77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2.75" customHeight="1" x14ac:dyDescent="0.2">
      <c r="A903" s="74"/>
      <c r="B903" s="74"/>
      <c r="C903" s="74"/>
      <c r="D903" s="74"/>
      <c r="E903" s="77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2.75" customHeight="1" x14ac:dyDescent="0.2">
      <c r="A904" s="74"/>
      <c r="B904" s="74"/>
      <c r="C904" s="74"/>
      <c r="D904" s="74"/>
      <c r="E904" s="77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2.75" customHeight="1" x14ac:dyDescent="0.2">
      <c r="A905" s="74"/>
      <c r="B905" s="74"/>
      <c r="C905" s="74"/>
      <c r="D905" s="74"/>
      <c r="E905" s="77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2.75" customHeight="1" x14ac:dyDescent="0.2">
      <c r="A906" s="74"/>
      <c r="B906" s="74"/>
      <c r="C906" s="74"/>
      <c r="D906" s="74"/>
      <c r="E906" s="77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2.75" customHeight="1" x14ac:dyDescent="0.2">
      <c r="A907" s="74"/>
      <c r="B907" s="74"/>
      <c r="C907" s="74"/>
      <c r="D907" s="74"/>
      <c r="E907" s="77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2.75" customHeight="1" x14ac:dyDescent="0.2">
      <c r="A908" s="74"/>
      <c r="B908" s="74"/>
      <c r="C908" s="74"/>
      <c r="D908" s="74"/>
      <c r="E908" s="77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2.75" customHeight="1" x14ac:dyDescent="0.2">
      <c r="A909" s="74"/>
      <c r="B909" s="74"/>
      <c r="C909" s="74"/>
      <c r="D909" s="74"/>
      <c r="E909" s="77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2.75" customHeight="1" x14ac:dyDescent="0.2">
      <c r="A910" s="74"/>
      <c r="B910" s="74"/>
      <c r="C910" s="74"/>
      <c r="D910" s="74"/>
      <c r="E910" s="77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2.75" customHeight="1" x14ac:dyDescent="0.2">
      <c r="A911" s="74"/>
      <c r="B911" s="74"/>
      <c r="C911" s="74"/>
      <c r="D911" s="74"/>
      <c r="E911" s="77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2.75" customHeight="1" x14ac:dyDescent="0.2">
      <c r="A912" s="74"/>
      <c r="B912" s="74"/>
      <c r="C912" s="74"/>
      <c r="D912" s="74"/>
      <c r="E912" s="77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2.75" customHeight="1" x14ac:dyDescent="0.2">
      <c r="A913" s="74"/>
      <c r="B913" s="74"/>
      <c r="C913" s="74"/>
      <c r="D913" s="74"/>
      <c r="E913" s="77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2.75" customHeight="1" x14ac:dyDescent="0.2">
      <c r="A914" s="74"/>
      <c r="B914" s="74"/>
      <c r="C914" s="74"/>
      <c r="D914" s="74"/>
      <c r="E914" s="77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2.75" customHeight="1" x14ac:dyDescent="0.2">
      <c r="A915" s="74"/>
      <c r="B915" s="74"/>
      <c r="C915" s="74"/>
      <c r="D915" s="74"/>
      <c r="E915" s="77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2.75" customHeight="1" x14ac:dyDescent="0.2">
      <c r="A916" s="74"/>
      <c r="B916" s="74"/>
      <c r="C916" s="74"/>
      <c r="D916" s="74"/>
      <c r="E916" s="77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2.75" customHeight="1" x14ac:dyDescent="0.2">
      <c r="A917" s="74"/>
      <c r="B917" s="74"/>
      <c r="C917" s="74"/>
      <c r="D917" s="74"/>
      <c r="E917" s="77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2.75" customHeight="1" x14ac:dyDescent="0.2">
      <c r="A918" s="74"/>
      <c r="B918" s="74"/>
      <c r="C918" s="74"/>
      <c r="D918" s="74"/>
      <c r="E918" s="77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2.75" customHeight="1" x14ac:dyDescent="0.2">
      <c r="A919" s="74"/>
      <c r="B919" s="74"/>
      <c r="C919" s="74"/>
      <c r="D919" s="74"/>
      <c r="E919" s="77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2.75" customHeight="1" x14ac:dyDescent="0.2">
      <c r="A920" s="74"/>
      <c r="B920" s="74"/>
      <c r="C920" s="74"/>
      <c r="D920" s="74"/>
      <c r="E920" s="77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2.75" customHeight="1" x14ac:dyDescent="0.2">
      <c r="A921" s="74"/>
      <c r="B921" s="74"/>
      <c r="C921" s="74"/>
      <c r="D921" s="74"/>
      <c r="E921" s="77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2.75" customHeight="1" x14ac:dyDescent="0.2">
      <c r="A922" s="74"/>
      <c r="B922" s="74"/>
      <c r="C922" s="74"/>
      <c r="D922" s="74"/>
      <c r="E922" s="77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2.75" customHeight="1" x14ac:dyDescent="0.2">
      <c r="A923" s="74"/>
      <c r="B923" s="74"/>
      <c r="C923" s="74"/>
      <c r="D923" s="74"/>
      <c r="E923" s="77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2.75" customHeight="1" x14ac:dyDescent="0.2">
      <c r="A924" s="74"/>
      <c r="B924" s="74"/>
      <c r="C924" s="74"/>
      <c r="D924" s="74"/>
      <c r="E924" s="77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2.75" customHeight="1" x14ac:dyDescent="0.2">
      <c r="A925" s="74"/>
      <c r="B925" s="74"/>
      <c r="C925" s="74"/>
      <c r="D925" s="74"/>
      <c r="E925" s="77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2.75" customHeight="1" x14ac:dyDescent="0.2">
      <c r="A926" s="74"/>
      <c r="B926" s="74"/>
      <c r="C926" s="74"/>
      <c r="D926" s="74"/>
      <c r="E926" s="77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2.75" customHeight="1" x14ac:dyDescent="0.2">
      <c r="A927" s="74"/>
      <c r="B927" s="74"/>
      <c r="C927" s="74"/>
      <c r="D927" s="74"/>
      <c r="E927" s="77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2.75" customHeight="1" x14ac:dyDescent="0.2">
      <c r="A928" s="74"/>
      <c r="B928" s="74"/>
      <c r="C928" s="74"/>
      <c r="D928" s="74"/>
      <c r="E928" s="77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2.75" customHeight="1" x14ac:dyDescent="0.2">
      <c r="A929" s="74"/>
      <c r="B929" s="74"/>
      <c r="C929" s="74"/>
      <c r="D929" s="74"/>
      <c r="E929" s="77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2.75" customHeight="1" x14ac:dyDescent="0.2">
      <c r="A930" s="74"/>
      <c r="B930" s="74"/>
      <c r="C930" s="74"/>
      <c r="D930" s="74"/>
      <c r="E930" s="77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2.75" customHeight="1" x14ac:dyDescent="0.2">
      <c r="A931" s="74"/>
      <c r="B931" s="74"/>
      <c r="C931" s="74"/>
      <c r="D931" s="74"/>
      <c r="E931" s="77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2.75" customHeight="1" x14ac:dyDescent="0.2">
      <c r="A932" s="74"/>
      <c r="B932" s="74"/>
      <c r="C932" s="74"/>
      <c r="D932" s="74"/>
      <c r="E932" s="77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2.75" customHeight="1" x14ac:dyDescent="0.2">
      <c r="A933" s="74"/>
      <c r="B933" s="74"/>
      <c r="C933" s="74"/>
      <c r="D933" s="74"/>
      <c r="E933" s="77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2.75" customHeight="1" x14ac:dyDescent="0.2">
      <c r="A934" s="74"/>
      <c r="B934" s="74"/>
      <c r="C934" s="74"/>
      <c r="D934" s="74"/>
      <c r="E934" s="77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2.75" customHeight="1" x14ac:dyDescent="0.2">
      <c r="A935" s="74"/>
      <c r="B935" s="74"/>
      <c r="C935" s="74"/>
      <c r="D935" s="74"/>
      <c r="E935" s="77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2.75" customHeight="1" x14ac:dyDescent="0.2">
      <c r="A936" s="74"/>
      <c r="B936" s="74"/>
      <c r="C936" s="74"/>
      <c r="D936" s="74"/>
      <c r="E936" s="77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2.75" customHeight="1" x14ac:dyDescent="0.2">
      <c r="A937" s="74"/>
      <c r="B937" s="74"/>
      <c r="C937" s="74"/>
      <c r="D937" s="74"/>
      <c r="E937" s="77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2.75" customHeight="1" x14ac:dyDescent="0.2">
      <c r="A938" s="74"/>
      <c r="B938" s="74"/>
      <c r="C938" s="74"/>
      <c r="D938" s="74"/>
      <c r="E938" s="77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2.75" customHeight="1" x14ac:dyDescent="0.2">
      <c r="A939" s="74"/>
      <c r="B939" s="74"/>
      <c r="C939" s="74"/>
      <c r="D939" s="74"/>
      <c r="E939" s="77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2.75" customHeight="1" x14ac:dyDescent="0.2">
      <c r="A940" s="74"/>
      <c r="B940" s="74"/>
      <c r="C940" s="74"/>
      <c r="D940" s="74"/>
      <c r="E940" s="77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2.75" customHeight="1" x14ac:dyDescent="0.2">
      <c r="A941" s="74"/>
      <c r="B941" s="74"/>
      <c r="C941" s="74"/>
      <c r="D941" s="74"/>
      <c r="E941" s="77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2.75" customHeight="1" x14ac:dyDescent="0.2">
      <c r="A942" s="74"/>
      <c r="B942" s="74"/>
      <c r="C942" s="74"/>
      <c r="D942" s="74"/>
      <c r="E942" s="77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2.75" customHeight="1" x14ac:dyDescent="0.2">
      <c r="A943" s="74"/>
      <c r="B943" s="74"/>
      <c r="C943" s="74"/>
      <c r="D943" s="74"/>
      <c r="E943" s="77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2.75" customHeight="1" x14ac:dyDescent="0.2">
      <c r="A944" s="74"/>
      <c r="B944" s="74"/>
      <c r="C944" s="74"/>
      <c r="D944" s="74"/>
      <c r="E944" s="77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2.75" customHeight="1" x14ac:dyDescent="0.2">
      <c r="A945" s="74"/>
      <c r="B945" s="74"/>
      <c r="C945" s="74"/>
      <c r="D945" s="74"/>
      <c r="E945" s="77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2.75" customHeight="1" x14ac:dyDescent="0.2">
      <c r="A946" s="74"/>
      <c r="B946" s="74"/>
      <c r="C946" s="74"/>
      <c r="D946" s="74"/>
      <c r="E946" s="77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2.75" customHeight="1" x14ac:dyDescent="0.2">
      <c r="A947" s="74"/>
      <c r="B947" s="74"/>
      <c r="C947" s="74"/>
      <c r="D947" s="74"/>
      <c r="E947" s="77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2.75" customHeight="1" x14ac:dyDescent="0.2">
      <c r="A948" s="74"/>
      <c r="B948" s="74"/>
      <c r="C948" s="74"/>
      <c r="D948" s="74"/>
      <c r="E948" s="77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2.75" customHeight="1" x14ac:dyDescent="0.2">
      <c r="A949" s="74"/>
      <c r="B949" s="74"/>
      <c r="C949" s="74"/>
      <c r="D949" s="74"/>
      <c r="E949" s="77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2.75" customHeight="1" x14ac:dyDescent="0.2">
      <c r="A950" s="74"/>
      <c r="B950" s="74"/>
      <c r="C950" s="74"/>
      <c r="D950" s="74"/>
      <c r="E950" s="77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2.75" customHeight="1" x14ac:dyDescent="0.2">
      <c r="A951" s="74"/>
      <c r="B951" s="74"/>
      <c r="C951" s="74"/>
      <c r="D951" s="74"/>
      <c r="E951" s="77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2.75" customHeight="1" x14ac:dyDescent="0.2">
      <c r="A952" s="74"/>
      <c r="B952" s="74"/>
      <c r="C952" s="74"/>
      <c r="D952" s="74"/>
      <c r="E952" s="77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2.75" customHeight="1" x14ac:dyDescent="0.2">
      <c r="A953" s="74"/>
      <c r="B953" s="74"/>
      <c r="C953" s="74"/>
      <c r="D953" s="74"/>
      <c r="E953" s="77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2.75" customHeight="1" x14ac:dyDescent="0.2">
      <c r="A954" s="74"/>
      <c r="B954" s="74"/>
      <c r="C954" s="74"/>
      <c r="D954" s="74"/>
      <c r="E954" s="77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2.75" customHeight="1" x14ac:dyDescent="0.2">
      <c r="A955" s="74"/>
      <c r="B955" s="74"/>
      <c r="C955" s="74"/>
      <c r="D955" s="74"/>
      <c r="E955" s="77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2.75" customHeight="1" x14ac:dyDescent="0.2">
      <c r="A956" s="74"/>
      <c r="B956" s="74"/>
      <c r="C956" s="74"/>
      <c r="D956" s="74"/>
      <c r="E956" s="77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2.75" customHeight="1" x14ac:dyDescent="0.2">
      <c r="A957" s="74"/>
      <c r="B957" s="74"/>
      <c r="C957" s="74"/>
      <c r="D957" s="74"/>
      <c r="E957" s="77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2.75" customHeight="1" x14ac:dyDescent="0.2">
      <c r="A958" s="74"/>
      <c r="B958" s="74"/>
      <c r="C958" s="74"/>
      <c r="D958" s="74"/>
      <c r="E958" s="77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2.75" customHeight="1" x14ac:dyDescent="0.2">
      <c r="A959" s="74"/>
      <c r="B959" s="74"/>
      <c r="C959" s="74"/>
      <c r="D959" s="74"/>
      <c r="E959" s="77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2.75" customHeight="1" x14ac:dyDescent="0.2">
      <c r="A960" s="74"/>
      <c r="B960" s="74"/>
      <c r="C960" s="74"/>
      <c r="D960" s="74"/>
      <c r="E960" s="77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2.75" customHeight="1" x14ac:dyDescent="0.2">
      <c r="A961" s="74"/>
      <c r="B961" s="74"/>
      <c r="C961" s="74"/>
      <c r="D961" s="74"/>
      <c r="E961" s="77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2.75" customHeight="1" x14ac:dyDescent="0.2">
      <c r="A962" s="74"/>
      <c r="B962" s="74"/>
      <c r="C962" s="74"/>
      <c r="D962" s="74"/>
      <c r="E962" s="77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2.75" customHeight="1" x14ac:dyDescent="0.2">
      <c r="A963" s="74"/>
      <c r="B963" s="74"/>
      <c r="C963" s="74"/>
      <c r="D963" s="74"/>
      <c r="E963" s="77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2.75" customHeight="1" x14ac:dyDescent="0.2">
      <c r="A964" s="74"/>
      <c r="B964" s="74"/>
      <c r="C964" s="74"/>
      <c r="D964" s="74"/>
      <c r="E964" s="77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2.75" customHeight="1" x14ac:dyDescent="0.2">
      <c r="A965" s="74"/>
      <c r="B965" s="74"/>
      <c r="C965" s="74"/>
      <c r="D965" s="74"/>
      <c r="E965" s="77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2.75" customHeight="1" x14ac:dyDescent="0.2">
      <c r="A966" s="74"/>
      <c r="B966" s="74"/>
      <c r="C966" s="74"/>
      <c r="D966" s="74"/>
      <c r="E966" s="77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2.75" customHeight="1" x14ac:dyDescent="0.2">
      <c r="A967" s="74"/>
      <c r="B967" s="74"/>
      <c r="C967" s="74"/>
      <c r="D967" s="74"/>
      <c r="E967" s="77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2.75" customHeight="1" x14ac:dyDescent="0.2">
      <c r="A968" s="74"/>
      <c r="B968" s="74"/>
      <c r="C968" s="74"/>
      <c r="D968" s="74"/>
      <c r="E968" s="77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2.75" customHeight="1" x14ac:dyDescent="0.2">
      <c r="A969" s="74"/>
      <c r="B969" s="74"/>
      <c r="C969" s="74"/>
      <c r="D969" s="74"/>
      <c r="E969" s="77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2.75" customHeight="1" x14ac:dyDescent="0.2">
      <c r="A970" s="74"/>
      <c r="B970" s="74"/>
      <c r="C970" s="74"/>
      <c r="D970" s="74"/>
      <c r="E970" s="77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2.75" customHeight="1" x14ac:dyDescent="0.2">
      <c r="A971" s="74"/>
      <c r="B971" s="74"/>
      <c r="C971" s="74"/>
      <c r="D971" s="74"/>
      <c r="E971" s="77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2.75" customHeight="1" x14ac:dyDescent="0.2">
      <c r="A972" s="74"/>
      <c r="B972" s="74"/>
      <c r="C972" s="74"/>
      <c r="D972" s="74"/>
      <c r="E972" s="77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2.75" customHeight="1" x14ac:dyDescent="0.2">
      <c r="A973" s="74"/>
      <c r="B973" s="74"/>
      <c r="C973" s="74"/>
      <c r="D973" s="74"/>
      <c r="E973" s="77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2.75" customHeight="1" x14ac:dyDescent="0.2">
      <c r="A974" s="74"/>
      <c r="B974" s="74"/>
      <c r="C974" s="74"/>
      <c r="D974" s="74"/>
      <c r="E974" s="77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2.75" customHeight="1" x14ac:dyDescent="0.2">
      <c r="A975" s="74"/>
      <c r="B975" s="74"/>
      <c r="C975" s="74"/>
      <c r="D975" s="74"/>
      <c r="E975" s="77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2.75" customHeight="1" x14ac:dyDescent="0.2">
      <c r="A976" s="74"/>
      <c r="B976" s="74"/>
      <c r="C976" s="74"/>
      <c r="D976" s="74"/>
      <c r="E976" s="77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2.75" customHeight="1" x14ac:dyDescent="0.2">
      <c r="A977" s="74"/>
      <c r="B977" s="74"/>
      <c r="C977" s="74"/>
      <c r="D977" s="74"/>
      <c r="E977" s="77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2.75" customHeight="1" x14ac:dyDescent="0.2">
      <c r="A978" s="74"/>
      <c r="B978" s="74"/>
      <c r="C978" s="74"/>
      <c r="D978" s="74"/>
      <c r="E978" s="77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2.75" customHeight="1" x14ac:dyDescent="0.2">
      <c r="A979" s="74"/>
      <c r="B979" s="74"/>
      <c r="C979" s="74"/>
      <c r="D979" s="74"/>
      <c r="E979" s="77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2.75" customHeight="1" x14ac:dyDescent="0.2">
      <c r="A980" s="74"/>
      <c r="B980" s="74"/>
      <c r="C980" s="74"/>
      <c r="D980" s="74"/>
      <c r="E980" s="77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2.75" customHeight="1" x14ac:dyDescent="0.2">
      <c r="A981" s="74"/>
      <c r="B981" s="74"/>
      <c r="C981" s="74"/>
      <c r="D981" s="74"/>
      <c r="E981" s="77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2.75" customHeight="1" x14ac:dyDescent="0.2">
      <c r="A982" s="74"/>
      <c r="B982" s="74"/>
      <c r="C982" s="74"/>
      <c r="D982" s="74"/>
      <c r="E982" s="77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2.75" customHeight="1" x14ac:dyDescent="0.2">
      <c r="A983" s="74"/>
      <c r="B983" s="74"/>
      <c r="C983" s="74"/>
      <c r="D983" s="74"/>
      <c r="E983" s="77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2.75" customHeight="1" x14ac:dyDescent="0.2">
      <c r="A984" s="74"/>
      <c r="B984" s="74"/>
      <c r="C984" s="74"/>
      <c r="D984" s="74"/>
      <c r="E984" s="77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2.75" customHeight="1" x14ac:dyDescent="0.2">
      <c r="A985" s="74"/>
      <c r="B985" s="74"/>
      <c r="C985" s="74"/>
      <c r="D985" s="74"/>
      <c r="E985" s="77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2.75" customHeight="1" x14ac:dyDescent="0.2">
      <c r="A986" s="74"/>
      <c r="B986" s="74"/>
      <c r="C986" s="74"/>
      <c r="D986" s="74"/>
      <c r="E986" s="77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2.75" customHeight="1" x14ac:dyDescent="0.2">
      <c r="A987" s="74"/>
      <c r="B987" s="74"/>
      <c r="C987" s="74"/>
      <c r="D987" s="74"/>
      <c r="E987" s="77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2.75" customHeight="1" x14ac:dyDescent="0.2">
      <c r="A988" s="74"/>
      <c r="B988" s="74"/>
      <c r="C988" s="74"/>
      <c r="D988" s="74"/>
      <c r="E988" s="77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2.75" customHeight="1" x14ac:dyDescent="0.2">
      <c r="A989" s="74"/>
      <c r="B989" s="74"/>
      <c r="C989" s="74"/>
      <c r="D989" s="74"/>
      <c r="E989" s="77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2.75" customHeight="1" x14ac:dyDescent="0.2">
      <c r="A990" s="74"/>
      <c r="B990" s="74"/>
      <c r="C990" s="74"/>
      <c r="D990" s="74"/>
      <c r="E990" s="77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2.75" customHeight="1" x14ac:dyDescent="0.2">
      <c r="A991" s="74"/>
      <c r="B991" s="74"/>
      <c r="C991" s="74"/>
      <c r="D991" s="74"/>
      <c r="E991" s="77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2.75" customHeight="1" x14ac:dyDescent="0.2">
      <c r="A992" s="74"/>
      <c r="B992" s="74"/>
      <c r="C992" s="74"/>
      <c r="D992" s="74"/>
      <c r="E992" s="77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2.75" customHeight="1" x14ac:dyDescent="0.2">
      <c r="A993" s="74"/>
      <c r="B993" s="74"/>
      <c r="C993" s="74"/>
      <c r="D993" s="74"/>
      <c r="E993" s="77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2.75" customHeight="1" x14ac:dyDescent="0.2">
      <c r="A994" s="74"/>
      <c r="B994" s="74"/>
      <c r="C994" s="74"/>
      <c r="D994" s="74"/>
      <c r="E994" s="77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2.75" customHeight="1" x14ac:dyDescent="0.2">
      <c r="A995" s="74"/>
      <c r="B995" s="74"/>
      <c r="C995" s="74"/>
      <c r="D995" s="74"/>
      <c r="E995" s="77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2.75" customHeight="1" x14ac:dyDescent="0.2">
      <c r="A996" s="74"/>
      <c r="B996" s="74"/>
      <c r="C996" s="74"/>
      <c r="D996" s="74"/>
      <c r="E996" s="77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2.75" customHeight="1" x14ac:dyDescent="0.2">
      <c r="A997" s="74"/>
      <c r="B997" s="74"/>
      <c r="C997" s="74"/>
      <c r="D997" s="74"/>
      <c r="E997" s="77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2.75" customHeight="1" x14ac:dyDescent="0.2">
      <c r="A998" s="74"/>
      <c r="B998" s="74"/>
      <c r="C998" s="74"/>
      <c r="D998" s="74"/>
      <c r="E998" s="77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2.75" customHeight="1" x14ac:dyDescent="0.2">
      <c r="A999" s="74"/>
      <c r="B999" s="74"/>
      <c r="C999" s="74"/>
      <c r="D999" s="74"/>
      <c r="E999" s="77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2.75" customHeight="1" x14ac:dyDescent="0.2">
      <c r="A1000" s="74"/>
      <c r="B1000" s="74"/>
      <c r="C1000" s="74"/>
      <c r="D1000" s="74"/>
      <c r="E1000" s="77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conditionalFormatting sqref="E12:E24">
    <cfRule type="cellIs" dxfId="11" priority="1" stopIfTrue="1" operator="equal">
      <formula>1</formula>
    </cfRule>
  </conditionalFormatting>
  <hyperlinks>
    <hyperlink ref="A5" location="INDICE!A8" display="VOLVER AL INDICE" xr:uid="{38B73C3D-D53A-424B-960F-23198A2A20FE}"/>
  </hyperlinks>
  <printOptions gridLines="1"/>
  <pageMargins left="0.39370078740157483" right="0.39370078740157483" top="0.59055118110236227" bottom="0.59055118110236227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4.42578125" defaultRowHeight="15" customHeight="1" x14ac:dyDescent="0.2"/>
  <cols>
    <col min="1" max="1" width="11.140625" style="60" customWidth="1"/>
    <col min="2" max="4" width="19.28515625" style="60" customWidth="1"/>
    <col min="5" max="5" width="14.7109375" style="60" customWidth="1"/>
    <col min="6" max="6" width="10.85546875" style="60" customWidth="1"/>
    <col min="7" max="26" width="11.42578125" style="60" customWidth="1"/>
    <col min="27" max="16384" width="14.42578125" style="60"/>
  </cols>
  <sheetData>
    <row r="1" spans="1:26" ht="3" customHeight="1" x14ac:dyDescent="0.2">
      <c r="A1" s="57"/>
      <c r="B1" s="47"/>
      <c r="C1" s="47"/>
      <c r="D1" s="48"/>
      <c r="E1" s="58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1.25" x14ac:dyDescent="0.2">
      <c r="A2" s="89" t="s">
        <v>11</v>
      </c>
      <c r="B2" s="155" t="s">
        <v>128</v>
      </c>
      <c r="C2" s="44"/>
      <c r="D2" s="45"/>
      <c r="E2" s="62" t="s">
        <v>34</v>
      </c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1.25" x14ac:dyDescent="0.2">
      <c r="A3" s="61" t="s">
        <v>12</v>
      </c>
      <c r="B3" s="156" t="s">
        <v>125</v>
      </c>
      <c r="C3" s="44"/>
      <c r="D3" s="45"/>
      <c r="E3" s="62" t="s">
        <v>34</v>
      </c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6.75" customHeight="1" x14ac:dyDescent="0.2">
      <c r="A4" s="63"/>
      <c r="B4" s="47"/>
      <c r="C4" s="47"/>
      <c r="D4" s="48"/>
      <c r="E4" s="58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21" customHeight="1" x14ac:dyDescent="0.2">
      <c r="A5" s="64" t="s">
        <v>124</v>
      </c>
      <c r="B5" s="49"/>
      <c r="C5" s="49"/>
      <c r="D5" s="50"/>
      <c r="E5" s="65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6.75" customHeight="1" x14ac:dyDescent="0.2">
      <c r="A6" s="66"/>
      <c r="B6" s="90"/>
      <c r="C6" s="52"/>
      <c r="D6" s="53"/>
      <c r="E6" s="58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21" customHeight="1" x14ac:dyDescent="0.2">
      <c r="A7" s="67" t="s">
        <v>13</v>
      </c>
      <c r="B7" s="54" t="s">
        <v>155</v>
      </c>
      <c r="C7" s="171" t="s">
        <v>155</v>
      </c>
      <c r="D7" s="148" t="s">
        <v>14</v>
      </c>
      <c r="E7" s="65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2.25" customHeight="1" x14ac:dyDescent="0.2">
      <c r="A8" s="68"/>
      <c r="B8" s="94"/>
      <c r="C8" s="172"/>
      <c r="D8" s="149"/>
      <c r="E8" s="6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21.75" customHeight="1" x14ac:dyDescent="0.2">
      <c r="A9" s="61" t="s">
        <v>15</v>
      </c>
      <c r="B9" s="313" t="s">
        <v>35</v>
      </c>
      <c r="C9" s="215" t="s">
        <v>129</v>
      </c>
      <c r="D9" s="150" t="s">
        <v>36</v>
      </c>
      <c r="E9" s="62"/>
      <c r="F9" s="59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</row>
    <row r="10" spans="1:26" ht="12.75" customHeight="1" x14ac:dyDescent="0.2">
      <c r="A10" s="72">
        <v>2009</v>
      </c>
      <c r="B10" s="312">
        <v>158134276.96000001</v>
      </c>
      <c r="C10" s="300">
        <f>'2'!C10</f>
        <v>402771771.52999997</v>
      </c>
      <c r="D10" s="293">
        <f t="shared" ref="D10:D21" si="0">B10/C10</f>
        <v>0.39261509405015882</v>
      </c>
      <c r="E10" s="62"/>
      <c r="F10" s="59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ht="12.75" customHeight="1" x14ac:dyDescent="0.2">
      <c r="A11" s="72">
        <v>2010</v>
      </c>
      <c r="B11" s="234">
        <v>195720775.65000001</v>
      </c>
      <c r="C11" s="260">
        <f>'2'!C11</f>
        <v>516879249.76999998</v>
      </c>
      <c r="D11" s="310">
        <f t="shared" si="0"/>
        <v>0.3786586049586852</v>
      </c>
      <c r="E11" s="73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2.75" customHeight="1" x14ac:dyDescent="0.2">
      <c r="A12" s="72">
        <v>2011</v>
      </c>
      <c r="B12" s="234">
        <v>249776879.91999999</v>
      </c>
      <c r="C12" s="260">
        <f>'2'!C12</f>
        <v>732273304.69000006</v>
      </c>
      <c r="D12" s="310">
        <f t="shared" si="0"/>
        <v>0.34109789107461769</v>
      </c>
      <c r="E12" s="73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 ht="12.75" customHeight="1" x14ac:dyDescent="0.2">
      <c r="A13" s="72">
        <v>2012</v>
      </c>
      <c r="B13" s="234">
        <v>372301636.98000002</v>
      </c>
      <c r="C13" s="260">
        <f>'2'!C13</f>
        <v>922918460.57000005</v>
      </c>
      <c r="D13" s="310">
        <f t="shared" si="0"/>
        <v>0.40339602346892517</v>
      </c>
      <c r="E13" s="75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 ht="12.75" customHeight="1" x14ac:dyDescent="0.2">
      <c r="A14" s="72">
        <v>2013</v>
      </c>
      <c r="B14" s="234">
        <v>459996444.01999998</v>
      </c>
      <c r="C14" s="260">
        <f>'2'!C14</f>
        <v>1225984011.3</v>
      </c>
      <c r="D14" s="310">
        <f t="shared" si="0"/>
        <v>0.37520590789127201</v>
      </c>
      <c r="E14" s="73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 ht="12.75" customHeight="1" x14ac:dyDescent="0.2">
      <c r="A15" s="72">
        <v>2014</v>
      </c>
      <c r="B15" s="311">
        <v>637339841.32000005</v>
      </c>
      <c r="C15" s="260">
        <f>'2'!C15</f>
        <v>1695416512.04</v>
      </c>
      <c r="D15" s="310">
        <f t="shared" si="0"/>
        <v>0.37591933120500559</v>
      </c>
      <c r="E15" s="75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 ht="13.5" customHeight="1" x14ac:dyDescent="0.2">
      <c r="A16" s="72">
        <v>2015</v>
      </c>
      <c r="B16" s="311">
        <v>821392320.37</v>
      </c>
      <c r="C16" s="260">
        <f>'2'!C16</f>
        <v>2375941594.1500001</v>
      </c>
      <c r="D16" s="310">
        <f t="shared" si="0"/>
        <v>0.34571233669734019</v>
      </c>
      <c r="E16" s="75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 ht="12.75" customHeight="1" x14ac:dyDescent="0.2">
      <c r="A17" s="72">
        <v>2016</v>
      </c>
      <c r="B17" s="311">
        <v>1114306927.8799999</v>
      </c>
      <c r="C17" s="260">
        <f>'2'!C17</f>
        <v>3459708182.6999998</v>
      </c>
      <c r="D17" s="310">
        <f t="shared" si="0"/>
        <v>0.32208118981017086</v>
      </c>
      <c r="E17" s="75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 ht="12.75" customHeight="1" x14ac:dyDescent="0.2">
      <c r="A18" s="72">
        <v>2017</v>
      </c>
      <c r="B18" s="311">
        <v>1499591476.55</v>
      </c>
      <c r="C18" s="260">
        <f>'2'!C18</f>
        <v>4970508003.9700003</v>
      </c>
      <c r="D18" s="310">
        <f t="shared" si="0"/>
        <v>0.30169782954825936</v>
      </c>
      <c r="E18" s="75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 ht="12.75" customHeight="1" x14ac:dyDescent="0.2">
      <c r="A19" s="72">
        <v>2018</v>
      </c>
      <c r="B19" s="311">
        <v>1958924488.74</v>
      </c>
      <c r="C19" s="260">
        <f>'2'!C19</f>
        <v>5851373553.1599998</v>
      </c>
      <c r="D19" s="310">
        <f t="shared" si="0"/>
        <v>0.33478028208985128</v>
      </c>
      <c r="E19" s="75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 ht="12.75" customHeight="1" x14ac:dyDescent="0.2">
      <c r="A20" s="72">
        <v>2019</v>
      </c>
      <c r="B20" s="311">
        <v>2668557886.54</v>
      </c>
      <c r="C20" s="260">
        <f>'2'!C20</f>
        <v>8206681314.3100004</v>
      </c>
      <c r="D20" s="310">
        <f t="shared" si="0"/>
        <v>0.32516894275970387</v>
      </c>
      <c r="E20" s="75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2.75" customHeight="1" x14ac:dyDescent="0.2">
      <c r="A21" s="72">
        <v>2020</v>
      </c>
      <c r="B21" s="311">
        <v>3296413943.9400001</v>
      </c>
      <c r="C21" s="260">
        <f>'2'!C21</f>
        <v>9482677944.2000008</v>
      </c>
      <c r="D21" s="310">
        <f t="shared" si="0"/>
        <v>0.3476247915765423</v>
      </c>
      <c r="E21" s="73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2.75" customHeight="1" x14ac:dyDescent="0.2">
      <c r="A22" s="72">
        <v>2021</v>
      </c>
      <c r="B22" s="311">
        <v>5323078851.5299997</v>
      </c>
      <c r="C22" s="260">
        <f>'2'!C22</f>
        <v>14990971831.799999</v>
      </c>
      <c r="D22" s="310">
        <f t="shared" ref="D22:D23" si="1">B22/C22</f>
        <v>0.35508564162853518</v>
      </c>
      <c r="E22" s="73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2.75" customHeight="1" x14ac:dyDescent="0.2">
      <c r="A23" s="72">
        <v>2022</v>
      </c>
      <c r="B23" s="234">
        <v>10153805656.889999</v>
      </c>
      <c r="C23" s="260">
        <f>'2'!C23</f>
        <v>26909840350.439999</v>
      </c>
      <c r="D23" s="310">
        <f t="shared" si="1"/>
        <v>0.37732686350641897</v>
      </c>
      <c r="E23" s="77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2.75" customHeight="1" x14ac:dyDescent="0.2">
      <c r="A24" s="72">
        <v>2023</v>
      </c>
      <c r="B24" s="234">
        <v>22971713146.369999</v>
      </c>
      <c r="C24" s="260">
        <f>'2'!C24</f>
        <v>56972637317.589996</v>
      </c>
      <c r="D24" s="310">
        <f t="shared" ref="D24:D26" si="2">B24/C24</f>
        <v>0.40320606922786084</v>
      </c>
      <c r="E24" s="77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2.75" customHeight="1" x14ac:dyDescent="0.2">
      <c r="A25" s="72">
        <v>2024</v>
      </c>
      <c r="B25" s="234" t="e">
        <v>#N/A</v>
      </c>
      <c r="C25" s="260" t="e">
        <f>'2'!C25</f>
        <v>#N/A</v>
      </c>
      <c r="D25" s="310" t="e">
        <f t="shared" si="2"/>
        <v>#N/A</v>
      </c>
      <c r="E25" s="77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2.75" customHeight="1" x14ac:dyDescent="0.2">
      <c r="A26" s="72">
        <v>2025</v>
      </c>
      <c r="B26" s="234" t="e">
        <v>#N/A</v>
      </c>
      <c r="C26" s="260" t="e">
        <f>'2'!C26</f>
        <v>#N/A</v>
      </c>
      <c r="D26" s="310" t="e">
        <f t="shared" si="2"/>
        <v>#N/A</v>
      </c>
      <c r="E26" s="77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2.75" customHeight="1" x14ac:dyDescent="0.2">
      <c r="A27" s="72">
        <v>2026</v>
      </c>
      <c r="B27" s="234" t="e">
        <v>#N/A</v>
      </c>
      <c r="C27" s="260" t="e">
        <f>'2'!C27</f>
        <v>#N/A</v>
      </c>
      <c r="D27" s="310" t="e">
        <f t="shared" ref="D27:D31" si="3">B27/C27</f>
        <v>#N/A</v>
      </c>
      <c r="E27" s="77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2.75" customHeight="1" x14ac:dyDescent="0.2">
      <c r="A28" s="72">
        <v>2027</v>
      </c>
      <c r="B28" s="234" t="e">
        <v>#N/A</v>
      </c>
      <c r="C28" s="260" t="e">
        <f>'2'!C28</f>
        <v>#N/A</v>
      </c>
      <c r="D28" s="310" t="e">
        <f t="shared" si="3"/>
        <v>#N/A</v>
      </c>
      <c r="E28" s="77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2.75" customHeight="1" x14ac:dyDescent="0.2">
      <c r="A29" s="72">
        <v>2028</v>
      </c>
      <c r="B29" s="234" t="e">
        <v>#N/A</v>
      </c>
      <c r="C29" s="260" t="e">
        <f>'2'!C29</f>
        <v>#N/A</v>
      </c>
      <c r="D29" s="310" t="e">
        <f t="shared" si="3"/>
        <v>#N/A</v>
      </c>
      <c r="E29" s="77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2.75" customHeight="1" x14ac:dyDescent="0.2">
      <c r="A30" s="72">
        <v>2029</v>
      </c>
      <c r="B30" s="234" t="e">
        <v>#N/A</v>
      </c>
      <c r="C30" s="260" t="e">
        <f>'2'!C30</f>
        <v>#N/A</v>
      </c>
      <c r="D30" s="310" t="e">
        <f t="shared" si="3"/>
        <v>#N/A</v>
      </c>
      <c r="E30" s="77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2.75" customHeight="1" x14ac:dyDescent="0.2">
      <c r="A31" s="72">
        <v>2030</v>
      </c>
      <c r="B31" s="234" t="e">
        <v>#N/A</v>
      </c>
      <c r="C31" s="260" t="e">
        <f>'2'!C31</f>
        <v>#N/A</v>
      </c>
      <c r="D31" s="310" t="e">
        <f t="shared" si="3"/>
        <v>#N/A</v>
      </c>
      <c r="E31" s="77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2.75" customHeight="1" x14ac:dyDescent="0.2">
      <c r="A32" s="74"/>
      <c r="B32" s="74"/>
      <c r="C32" s="74"/>
      <c r="D32" s="74"/>
      <c r="E32" s="77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2.75" customHeight="1" x14ac:dyDescent="0.2">
      <c r="A33" s="74"/>
      <c r="B33" s="74"/>
      <c r="C33" s="74"/>
      <c r="D33" s="74"/>
      <c r="E33" s="77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2.75" customHeight="1" x14ac:dyDescent="0.2">
      <c r="A34" s="74"/>
      <c r="B34" s="74"/>
      <c r="C34" s="74"/>
      <c r="D34" s="74"/>
      <c r="E34" s="77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2.75" customHeight="1" x14ac:dyDescent="0.2">
      <c r="A35" s="74"/>
      <c r="B35" s="74"/>
      <c r="C35" s="74"/>
      <c r="D35" s="74"/>
      <c r="E35" s="77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2.75" customHeight="1" x14ac:dyDescent="0.2">
      <c r="A36" s="74"/>
      <c r="B36" s="74"/>
      <c r="C36" s="74"/>
      <c r="D36" s="74"/>
      <c r="E36" s="77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2.75" customHeight="1" x14ac:dyDescent="0.2">
      <c r="A37" s="74"/>
      <c r="B37" s="74"/>
      <c r="C37" s="74"/>
      <c r="D37" s="74"/>
      <c r="E37" s="77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2.75" customHeight="1" x14ac:dyDescent="0.2">
      <c r="A38" s="74"/>
      <c r="B38" s="74"/>
      <c r="C38" s="74"/>
      <c r="D38" s="74"/>
      <c r="E38" s="77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2.75" customHeight="1" x14ac:dyDescent="0.2">
      <c r="A39" s="74"/>
      <c r="B39" s="74"/>
      <c r="C39" s="74"/>
      <c r="D39" s="74"/>
      <c r="E39" s="77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2.75" customHeight="1" x14ac:dyDescent="0.2">
      <c r="A40" s="74"/>
      <c r="B40" s="74"/>
      <c r="C40" s="74"/>
      <c r="D40" s="74"/>
      <c r="E40" s="77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2.75" customHeight="1" x14ac:dyDescent="0.2">
      <c r="A41" s="74"/>
      <c r="B41" s="74"/>
      <c r="C41" s="74"/>
      <c r="D41" s="74"/>
      <c r="E41" s="77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2.75" customHeight="1" x14ac:dyDescent="0.2">
      <c r="A42" s="74"/>
      <c r="B42" s="74"/>
      <c r="C42" s="74"/>
      <c r="D42" s="74"/>
      <c r="E42" s="77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2.75" customHeight="1" x14ac:dyDescent="0.2">
      <c r="A43" s="74"/>
      <c r="B43" s="74"/>
      <c r="C43" s="74"/>
      <c r="D43" s="74"/>
      <c r="E43" s="77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2.75" customHeight="1" x14ac:dyDescent="0.2">
      <c r="A44" s="74"/>
      <c r="B44" s="74"/>
      <c r="C44" s="74"/>
      <c r="D44" s="74"/>
      <c r="E44" s="77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2.75" customHeight="1" x14ac:dyDescent="0.2">
      <c r="A45" s="74"/>
      <c r="B45" s="74"/>
      <c r="C45" s="74"/>
      <c r="D45" s="74"/>
      <c r="E45" s="77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2.75" customHeight="1" x14ac:dyDescent="0.2">
      <c r="A46" s="74"/>
      <c r="B46" s="74"/>
      <c r="C46" s="74"/>
      <c r="D46" s="74"/>
      <c r="E46" s="77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2.75" customHeight="1" x14ac:dyDescent="0.2">
      <c r="A47" s="74"/>
      <c r="B47" s="74"/>
      <c r="C47" s="74"/>
      <c r="D47" s="74"/>
      <c r="E47" s="77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2.75" customHeight="1" x14ac:dyDescent="0.2">
      <c r="A48" s="74"/>
      <c r="B48" s="74"/>
      <c r="C48" s="74"/>
      <c r="D48" s="74"/>
      <c r="E48" s="77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2.75" customHeight="1" x14ac:dyDescent="0.2">
      <c r="A49" s="74"/>
      <c r="B49" s="74"/>
      <c r="C49" s="74"/>
      <c r="D49" s="74"/>
      <c r="E49" s="77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2.75" customHeight="1" x14ac:dyDescent="0.2">
      <c r="A50" s="74"/>
      <c r="B50" s="74"/>
      <c r="C50" s="74"/>
      <c r="D50" s="74"/>
      <c r="E50" s="77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2.75" customHeight="1" x14ac:dyDescent="0.2">
      <c r="A51" s="74"/>
      <c r="B51" s="74"/>
      <c r="C51" s="74"/>
      <c r="D51" s="74"/>
      <c r="E51" s="77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2.75" customHeight="1" x14ac:dyDescent="0.2">
      <c r="A52" s="74"/>
      <c r="B52" s="74"/>
      <c r="C52" s="74"/>
      <c r="D52" s="74"/>
      <c r="E52" s="77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2.75" customHeight="1" x14ac:dyDescent="0.2">
      <c r="A53" s="74"/>
      <c r="B53" s="74"/>
      <c r="C53" s="74"/>
      <c r="D53" s="74"/>
      <c r="E53" s="77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2.75" customHeight="1" x14ac:dyDescent="0.2">
      <c r="A54" s="74"/>
      <c r="B54" s="74"/>
      <c r="C54" s="74"/>
      <c r="D54" s="74"/>
      <c r="E54" s="77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2.75" customHeight="1" x14ac:dyDescent="0.2">
      <c r="A55" s="74"/>
      <c r="B55" s="74"/>
      <c r="C55" s="74"/>
      <c r="D55" s="74"/>
      <c r="E55" s="77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2.75" customHeight="1" x14ac:dyDescent="0.2">
      <c r="A56" s="74"/>
      <c r="B56" s="74"/>
      <c r="C56" s="74"/>
      <c r="D56" s="74"/>
      <c r="E56" s="77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2.75" customHeight="1" x14ac:dyDescent="0.2">
      <c r="A57" s="74"/>
      <c r="B57" s="74"/>
      <c r="C57" s="74"/>
      <c r="D57" s="74"/>
      <c r="E57" s="77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2.75" customHeight="1" x14ac:dyDescent="0.2">
      <c r="A58" s="74"/>
      <c r="B58" s="74"/>
      <c r="C58" s="74"/>
      <c r="D58" s="74"/>
      <c r="E58" s="77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2.75" customHeight="1" x14ac:dyDescent="0.2">
      <c r="A59" s="74"/>
      <c r="B59" s="74"/>
      <c r="C59" s="74"/>
      <c r="D59" s="74"/>
      <c r="E59" s="77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2.75" customHeight="1" x14ac:dyDescent="0.2">
      <c r="A60" s="74"/>
      <c r="B60" s="74"/>
      <c r="C60" s="74"/>
      <c r="D60" s="74"/>
      <c r="E60" s="77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2.75" customHeight="1" x14ac:dyDescent="0.2">
      <c r="A61" s="74"/>
      <c r="B61" s="74"/>
      <c r="C61" s="74"/>
      <c r="D61" s="74"/>
      <c r="E61" s="77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2.75" customHeight="1" x14ac:dyDescent="0.2">
      <c r="A62" s="74"/>
      <c r="B62" s="74"/>
      <c r="C62" s="74"/>
      <c r="D62" s="74"/>
      <c r="E62" s="77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2.75" customHeight="1" x14ac:dyDescent="0.2">
      <c r="A63" s="74"/>
      <c r="B63" s="74"/>
      <c r="C63" s="74"/>
      <c r="D63" s="74"/>
      <c r="E63" s="77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2.75" customHeight="1" x14ac:dyDescent="0.2">
      <c r="A64" s="74"/>
      <c r="B64" s="74"/>
      <c r="C64" s="74"/>
      <c r="D64" s="74"/>
      <c r="E64" s="77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2.75" customHeight="1" x14ac:dyDescent="0.2">
      <c r="A65" s="74"/>
      <c r="B65" s="74"/>
      <c r="C65" s="74"/>
      <c r="D65" s="74"/>
      <c r="E65" s="77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2.75" customHeight="1" x14ac:dyDescent="0.2">
      <c r="A66" s="74"/>
      <c r="B66" s="74"/>
      <c r="C66" s="74"/>
      <c r="D66" s="74"/>
      <c r="E66" s="77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2.75" customHeight="1" x14ac:dyDescent="0.2">
      <c r="A67" s="74"/>
      <c r="B67" s="74"/>
      <c r="C67" s="74"/>
      <c r="D67" s="74"/>
      <c r="E67" s="77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2.75" customHeight="1" x14ac:dyDescent="0.2">
      <c r="A68" s="74"/>
      <c r="B68" s="74"/>
      <c r="C68" s="74"/>
      <c r="D68" s="74"/>
      <c r="E68" s="77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2.75" customHeight="1" x14ac:dyDescent="0.2">
      <c r="A69" s="74"/>
      <c r="B69" s="74"/>
      <c r="C69" s="74"/>
      <c r="D69" s="74"/>
      <c r="E69" s="77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2.75" customHeight="1" x14ac:dyDescent="0.2">
      <c r="A70" s="74"/>
      <c r="B70" s="74"/>
      <c r="C70" s="74"/>
      <c r="D70" s="74"/>
      <c r="E70" s="77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2.75" customHeight="1" x14ac:dyDescent="0.2">
      <c r="A71" s="74"/>
      <c r="B71" s="74"/>
      <c r="C71" s="74"/>
      <c r="D71" s="74"/>
      <c r="E71" s="77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2.75" customHeight="1" x14ac:dyDescent="0.2">
      <c r="A72" s="74"/>
      <c r="B72" s="74"/>
      <c r="C72" s="74"/>
      <c r="D72" s="74"/>
      <c r="E72" s="77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2.75" customHeight="1" x14ac:dyDescent="0.2">
      <c r="A73" s="74"/>
      <c r="B73" s="74"/>
      <c r="C73" s="74"/>
      <c r="D73" s="74"/>
      <c r="E73" s="77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2.75" customHeight="1" x14ac:dyDescent="0.2">
      <c r="A74" s="74"/>
      <c r="B74" s="74"/>
      <c r="C74" s="74"/>
      <c r="D74" s="74"/>
      <c r="E74" s="77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2.75" customHeight="1" x14ac:dyDescent="0.2">
      <c r="A75" s="74"/>
      <c r="B75" s="74"/>
      <c r="C75" s="74"/>
      <c r="D75" s="74"/>
      <c r="E75" s="77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2.75" customHeight="1" x14ac:dyDescent="0.2">
      <c r="A76" s="74"/>
      <c r="B76" s="74"/>
      <c r="C76" s="74"/>
      <c r="D76" s="74"/>
      <c r="E76" s="77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2.75" customHeight="1" x14ac:dyDescent="0.2">
      <c r="A77" s="74"/>
      <c r="B77" s="74"/>
      <c r="C77" s="74"/>
      <c r="D77" s="74"/>
      <c r="E77" s="77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2.75" customHeight="1" x14ac:dyDescent="0.2">
      <c r="A78" s="74"/>
      <c r="B78" s="74"/>
      <c r="C78" s="74"/>
      <c r="D78" s="74"/>
      <c r="E78" s="77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2.75" customHeight="1" x14ac:dyDescent="0.2">
      <c r="A79" s="74"/>
      <c r="B79" s="74"/>
      <c r="C79" s="74"/>
      <c r="D79" s="74"/>
      <c r="E79" s="77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2.75" customHeight="1" x14ac:dyDescent="0.2">
      <c r="A80" s="74"/>
      <c r="B80" s="74"/>
      <c r="C80" s="74"/>
      <c r="D80" s="74"/>
      <c r="E80" s="77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2.75" customHeight="1" x14ac:dyDescent="0.2">
      <c r="A81" s="74"/>
      <c r="B81" s="74"/>
      <c r="C81" s="74"/>
      <c r="D81" s="74"/>
      <c r="E81" s="77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2.75" customHeight="1" x14ac:dyDescent="0.2">
      <c r="A82" s="74"/>
      <c r="B82" s="74"/>
      <c r="C82" s="74"/>
      <c r="D82" s="74"/>
      <c r="E82" s="77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2.75" customHeight="1" x14ac:dyDescent="0.2">
      <c r="A83" s="74"/>
      <c r="B83" s="74"/>
      <c r="C83" s="74"/>
      <c r="D83" s="74"/>
      <c r="E83" s="77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2.75" customHeight="1" x14ac:dyDescent="0.2">
      <c r="A84" s="74"/>
      <c r="B84" s="74"/>
      <c r="C84" s="74"/>
      <c r="D84" s="74"/>
      <c r="E84" s="77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2.75" customHeight="1" x14ac:dyDescent="0.2">
      <c r="A85" s="74"/>
      <c r="B85" s="74"/>
      <c r="C85" s="74"/>
      <c r="D85" s="74"/>
      <c r="E85" s="77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2.75" customHeight="1" x14ac:dyDescent="0.2">
      <c r="A86" s="74"/>
      <c r="B86" s="74"/>
      <c r="C86" s="74"/>
      <c r="D86" s="74"/>
      <c r="E86" s="77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2.75" customHeight="1" x14ac:dyDescent="0.2">
      <c r="A87" s="74"/>
      <c r="B87" s="74"/>
      <c r="C87" s="74"/>
      <c r="D87" s="74"/>
      <c r="E87" s="77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2.75" customHeight="1" x14ac:dyDescent="0.2">
      <c r="A88" s="74"/>
      <c r="B88" s="74"/>
      <c r="C88" s="74"/>
      <c r="D88" s="74"/>
      <c r="E88" s="77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2.75" customHeight="1" x14ac:dyDescent="0.2">
      <c r="A89" s="74"/>
      <c r="B89" s="74"/>
      <c r="C89" s="74"/>
      <c r="D89" s="74"/>
      <c r="E89" s="77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2.75" customHeight="1" x14ac:dyDescent="0.2">
      <c r="A90" s="74"/>
      <c r="B90" s="74"/>
      <c r="C90" s="74"/>
      <c r="D90" s="74"/>
      <c r="E90" s="77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2.75" customHeight="1" x14ac:dyDescent="0.2">
      <c r="A91" s="74"/>
      <c r="B91" s="74"/>
      <c r="C91" s="74"/>
      <c r="D91" s="74"/>
      <c r="E91" s="77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2.75" customHeight="1" x14ac:dyDescent="0.2">
      <c r="A92" s="74"/>
      <c r="B92" s="74"/>
      <c r="C92" s="74"/>
      <c r="D92" s="74"/>
      <c r="E92" s="77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2.75" customHeight="1" x14ac:dyDescent="0.2">
      <c r="A93" s="74"/>
      <c r="B93" s="74"/>
      <c r="C93" s="74"/>
      <c r="D93" s="74"/>
      <c r="E93" s="77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2.75" customHeight="1" x14ac:dyDescent="0.2">
      <c r="A94" s="74"/>
      <c r="B94" s="74"/>
      <c r="C94" s="74"/>
      <c r="D94" s="74"/>
      <c r="E94" s="77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2.75" customHeight="1" x14ac:dyDescent="0.2">
      <c r="A95" s="74"/>
      <c r="B95" s="74"/>
      <c r="C95" s="74"/>
      <c r="D95" s="74"/>
      <c r="E95" s="77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2.75" customHeight="1" x14ac:dyDescent="0.2">
      <c r="A96" s="74"/>
      <c r="B96" s="74"/>
      <c r="C96" s="74"/>
      <c r="D96" s="74"/>
      <c r="E96" s="77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2.75" customHeight="1" x14ac:dyDescent="0.2">
      <c r="A97" s="74"/>
      <c r="B97" s="74"/>
      <c r="C97" s="74"/>
      <c r="D97" s="74"/>
      <c r="E97" s="77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2.75" customHeight="1" x14ac:dyDescent="0.2">
      <c r="A98" s="74"/>
      <c r="B98" s="74"/>
      <c r="C98" s="74"/>
      <c r="D98" s="74"/>
      <c r="E98" s="77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2.75" customHeight="1" x14ac:dyDescent="0.2">
      <c r="A99" s="74"/>
      <c r="B99" s="74"/>
      <c r="C99" s="74"/>
      <c r="D99" s="74"/>
      <c r="E99" s="77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2.75" customHeight="1" x14ac:dyDescent="0.2">
      <c r="A100" s="74"/>
      <c r="B100" s="74"/>
      <c r="C100" s="74"/>
      <c r="D100" s="74"/>
      <c r="E100" s="77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2.75" customHeight="1" x14ac:dyDescent="0.2">
      <c r="A101" s="74"/>
      <c r="B101" s="74"/>
      <c r="C101" s="74"/>
      <c r="D101" s="74"/>
      <c r="E101" s="77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2.75" customHeight="1" x14ac:dyDescent="0.2">
      <c r="A102" s="74"/>
      <c r="B102" s="74"/>
      <c r="C102" s="74"/>
      <c r="D102" s="74"/>
      <c r="E102" s="77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2.75" customHeight="1" x14ac:dyDescent="0.2">
      <c r="A103" s="74"/>
      <c r="B103" s="74"/>
      <c r="C103" s="74"/>
      <c r="D103" s="74"/>
      <c r="E103" s="77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2.75" customHeight="1" x14ac:dyDescent="0.2">
      <c r="A104" s="74"/>
      <c r="B104" s="74"/>
      <c r="C104" s="74"/>
      <c r="D104" s="74"/>
      <c r="E104" s="77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2.75" customHeight="1" x14ac:dyDescent="0.2">
      <c r="A105" s="74"/>
      <c r="B105" s="74"/>
      <c r="C105" s="74"/>
      <c r="D105" s="74"/>
      <c r="E105" s="77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2.75" customHeight="1" x14ac:dyDescent="0.2">
      <c r="A106" s="74"/>
      <c r="B106" s="74"/>
      <c r="C106" s="74"/>
      <c r="D106" s="74"/>
      <c r="E106" s="77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2.75" customHeight="1" x14ac:dyDescent="0.2">
      <c r="A107" s="74"/>
      <c r="B107" s="74"/>
      <c r="C107" s="74"/>
      <c r="D107" s="74"/>
      <c r="E107" s="77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2.75" customHeight="1" x14ac:dyDescent="0.2">
      <c r="A108" s="74"/>
      <c r="B108" s="74"/>
      <c r="C108" s="74"/>
      <c r="D108" s="74"/>
      <c r="E108" s="77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2.75" customHeight="1" x14ac:dyDescent="0.2">
      <c r="A109" s="74"/>
      <c r="B109" s="74"/>
      <c r="C109" s="74"/>
      <c r="D109" s="74"/>
      <c r="E109" s="77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2.75" customHeight="1" x14ac:dyDescent="0.2">
      <c r="A110" s="74"/>
      <c r="B110" s="74"/>
      <c r="C110" s="74"/>
      <c r="D110" s="74"/>
      <c r="E110" s="77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2.75" customHeight="1" x14ac:dyDescent="0.2">
      <c r="A111" s="74"/>
      <c r="B111" s="74"/>
      <c r="C111" s="74"/>
      <c r="D111" s="74"/>
      <c r="E111" s="77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2.75" customHeight="1" x14ac:dyDescent="0.2">
      <c r="A112" s="74"/>
      <c r="B112" s="74"/>
      <c r="C112" s="74"/>
      <c r="D112" s="74"/>
      <c r="E112" s="77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2.75" customHeight="1" x14ac:dyDescent="0.2">
      <c r="A113" s="74"/>
      <c r="B113" s="74"/>
      <c r="C113" s="74"/>
      <c r="D113" s="74"/>
      <c r="E113" s="77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2.75" customHeight="1" x14ac:dyDescent="0.2">
      <c r="A114" s="74"/>
      <c r="B114" s="74"/>
      <c r="C114" s="74"/>
      <c r="D114" s="74"/>
      <c r="E114" s="77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2.75" customHeight="1" x14ac:dyDescent="0.2">
      <c r="A115" s="74"/>
      <c r="B115" s="74"/>
      <c r="C115" s="74"/>
      <c r="D115" s="74"/>
      <c r="E115" s="77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2.75" customHeight="1" x14ac:dyDescent="0.2">
      <c r="A116" s="74"/>
      <c r="B116" s="74"/>
      <c r="C116" s="74"/>
      <c r="D116" s="74"/>
      <c r="E116" s="77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2.75" customHeight="1" x14ac:dyDescent="0.2">
      <c r="A117" s="74"/>
      <c r="B117" s="74"/>
      <c r="C117" s="74"/>
      <c r="D117" s="74"/>
      <c r="E117" s="77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2.75" customHeight="1" x14ac:dyDescent="0.2">
      <c r="A118" s="74"/>
      <c r="B118" s="74"/>
      <c r="C118" s="74"/>
      <c r="D118" s="74"/>
      <c r="E118" s="77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2.75" customHeight="1" x14ac:dyDescent="0.2">
      <c r="A119" s="74"/>
      <c r="B119" s="74"/>
      <c r="C119" s="74"/>
      <c r="D119" s="74"/>
      <c r="E119" s="77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2.75" customHeight="1" x14ac:dyDescent="0.2">
      <c r="A120" s="74"/>
      <c r="B120" s="74"/>
      <c r="C120" s="74"/>
      <c r="D120" s="74"/>
      <c r="E120" s="77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2.75" customHeight="1" x14ac:dyDescent="0.2">
      <c r="A121" s="74"/>
      <c r="B121" s="74"/>
      <c r="C121" s="74"/>
      <c r="D121" s="74"/>
      <c r="E121" s="77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2.75" customHeight="1" x14ac:dyDescent="0.2">
      <c r="A122" s="74"/>
      <c r="B122" s="74"/>
      <c r="C122" s="74"/>
      <c r="D122" s="74"/>
      <c r="E122" s="77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2.75" customHeight="1" x14ac:dyDescent="0.2">
      <c r="A123" s="74"/>
      <c r="B123" s="74"/>
      <c r="C123" s="74"/>
      <c r="D123" s="74"/>
      <c r="E123" s="77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2.75" customHeight="1" x14ac:dyDescent="0.2">
      <c r="A124" s="74"/>
      <c r="B124" s="74"/>
      <c r="C124" s="74"/>
      <c r="D124" s="74"/>
      <c r="E124" s="77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2.75" customHeight="1" x14ac:dyDescent="0.2">
      <c r="A125" s="74"/>
      <c r="B125" s="74"/>
      <c r="C125" s="74"/>
      <c r="D125" s="74"/>
      <c r="E125" s="77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2.75" customHeight="1" x14ac:dyDescent="0.2">
      <c r="A126" s="74"/>
      <c r="B126" s="74"/>
      <c r="C126" s="74"/>
      <c r="D126" s="74"/>
      <c r="E126" s="77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2.75" customHeight="1" x14ac:dyDescent="0.2">
      <c r="A127" s="74"/>
      <c r="B127" s="74"/>
      <c r="C127" s="74"/>
      <c r="D127" s="74"/>
      <c r="E127" s="77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2.75" customHeight="1" x14ac:dyDescent="0.2">
      <c r="A128" s="74"/>
      <c r="B128" s="74"/>
      <c r="C128" s="74"/>
      <c r="D128" s="74"/>
      <c r="E128" s="77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2.75" customHeight="1" x14ac:dyDescent="0.2">
      <c r="A129" s="74"/>
      <c r="B129" s="74"/>
      <c r="C129" s="74"/>
      <c r="D129" s="74"/>
      <c r="E129" s="77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2.75" customHeight="1" x14ac:dyDescent="0.2">
      <c r="A130" s="74"/>
      <c r="B130" s="74"/>
      <c r="C130" s="74"/>
      <c r="D130" s="74"/>
      <c r="E130" s="77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2.75" customHeight="1" x14ac:dyDescent="0.2">
      <c r="A131" s="74"/>
      <c r="B131" s="74"/>
      <c r="C131" s="74"/>
      <c r="D131" s="74"/>
      <c r="E131" s="77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2.75" customHeight="1" x14ac:dyDescent="0.2">
      <c r="A132" s="74"/>
      <c r="B132" s="74"/>
      <c r="C132" s="74"/>
      <c r="D132" s="74"/>
      <c r="E132" s="77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2.75" customHeight="1" x14ac:dyDescent="0.2">
      <c r="A133" s="74"/>
      <c r="B133" s="74"/>
      <c r="C133" s="74"/>
      <c r="D133" s="74"/>
      <c r="E133" s="77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2.75" customHeight="1" x14ac:dyDescent="0.2">
      <c r="A134" s="74"/>
      <c r="B134" s="74"/>
      <c r="C134" s="74"/>
      <c r="D134" s="74"/>
      <c r="E134" s="77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2.75" customHeight="1" x14ac:dyDescent="0.2">
      <c r="A135" s="74"/>
      <c r="B135" s="74"/>
      <c r="C135" s="74"/>
      <c r="D135" s="74"/>
      <c r="E135" s="77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2.75" customHeight="1" x14ac:dyDescent="0.2">
      <c r="A136" s="74"/>
      <c r="B136" s="74"/>
      <c r="C136" s="74"/>
      <c r="D136" s="74"/>
      <c r="E136" s="77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2.75" customHeight="1" x14ac:dyDescent="0.2">
      <c r="A137" s="74"/>
      <c r="B137" s="74"/>
      <c r="C137" s="74"/>
      <c r="D137" s="74"/>
      <c r="E137" s="77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2.75" customHeight="1" x14ac:dyDescent="0.2">
      <c r="A138" s="74"/>
      <c r="B138" s="74"/>
      <c r="C138" s="74"/>
      <c r="D138" s="74"/>
      <c r="E138" s="77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2.75" customHeight="1" x14ac:dyDescent="0.2">
      <c r="A139" s="74"/>
      <c r="B139" s="74"/>
      <c r="C139" s="74"/>
      <c r="D139" s="74"/>
      <c r="E139" s="77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2.75" customHeight="1" x14ac:dyDescent="0.2">
      <c r="A140" s="74"/>
      <c r="B140" s="74"/>
      <c r="C140" s="74"/>
      <c r="D140" s="74"/>
      <c r="E140" s="77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2.75" customHeight="1" x14ac:dyDescent="0.2">
      <c r="A141" s="74"/>
      <c r="B141" s="74"/>
      <c r="C141" s="74"/>
      <c r="D141" s="74"/>
      <c r="E141" s="77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2.75" customHeight="1" x14ac:dyDescent="0.2">
      <c r="A142" s="74"/>
      <c r="B142" s="74"/>
      <c r="C142" s="74"/>
      <c r="D142" s="74"/>
      <c r="E142" s="77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2.75" customHeight="1" x14ac:dyDescent="0.2">
      <c r="A143" s="74"/>
      <c r="B143" s="74"/>
      <c r="C143" s="74"/>
      <c r="D143" s="74"/>
      <c r="E143" s="77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2.75" customHeight="1" x14ac:dyDescent="0.2">
      <c r="A144" s="74"/>
      <c r="B144" s="74"/>
      <c r="C144" s="74"/>
      <c r="D144" s="74"/>
      <c r="E144" s="77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2.75" customHeight="1" x14ac:dyDescent="0.2">
      <c r="A145" s="74"/>
      <c r="B145" s="74"/>
      <c r="C145" s="74"/>
      <c r="D145" s="74"/>
      <c r="E145" s="77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2.75" customHeight="1" x14ac:dyDescent="0.2">
      <c r="A146" s="74"/>
      <c r="B146" s="74"/>
      <c r="C146" s="74"/>
      <c r="D146" s="74"/>
      <c r="E146" s="77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2.75" customHeight="1" x14ac:dyDescent="0.2">
      <c r="A147" s="74"/>
      <c r="B147" s="74"/>
      <c r="C147" s="74"/>
      <c r="D147" s="74"/>
      <c r="E147" s="77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2.75" customHeight="1" x14ac:dyDescent="0.2">
      <c r="A148" s="74"/>
      <c r="B148" s="74"/>
      <c r="C148" s="74"/>
      <c r="D148" s="74"/>
      <c r="E148" s="77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2.75" customHeight="1" x14ac:dyDescent="0.2">
      <c r="A149" s="74"/>
      <c r="B149" s="74"/>
      <c r="C149" s="74"/>
      <c r="D149" s="74"/>
      <c r="E149" s="77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2.75" customHeight="1" x14ac:dyDescent="0.2">
      <c r="A150" s="74"/>
      <c r="B150" s="74"/>
      <c r="C150" s="74"/>
      <c r="D150" s="74"/>
      <c r="E150" s="77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2.75" customHeight="1" x14ac:dyDescent="0.2">
      <c r="A151" s="74"/>
      <c r="B151" s="74"/>
      <c r="C151" s="74"/>
      <c r="D151" s="74"/>
      <c r="E151" s="77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2.75" customHeight="1" x14ac:dyDescent="0.2">
      <c r="A152" s="74"/>
      <c r="B152" s="74"/>
      <c r="C152" s="74"/>
      <c r="D152" s="74"/>
      <c r="E152" s="77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2.75" customHeight="1" x14ac:dyDescent="0.2">
      <c r="A153" s="74"/>
      <c r="B153" s="74"/>
      <c r="C153" s="74"/>
      <c r="D153" s="74"/>
      <c r="E153" s="77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2.75" customHeight="1" x14ac:dyDescent="0.2">
      <c r="A154" s="74"/>
      <c r="B154" s="74"/>
      <c r="C154" s="74"/>
      <c r="D154" s="74"/>
      <c r="E154" s="77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2.75" customHeight="1" x14ac:dyDescent="0.2">
      <c r="A155" s="74"/>
      <c r="B155" s="74"/>
      <c r="C155" s="74"/>
      <c r="D155" s="74"/>
      <c r="E155" s="77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2.75" customHeight="1" x14ac:dyDescent="0.2">
      <c r="A156" s="74"/>
      <c r="B156" s="74"/>
      <c r="C156" s="74"/>
      <c r="D156" s="74"/>
      <c r="E156" s="77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2.75" customHeight="1" x14ac:dyDescent="0.2">
      <c r="A157" s="74"/>
      <c r="B157" s="74"/>
      <c r="C157" s="74"/>
      <c r="D157" s="74"/>
      <c r="E157" s="77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2.75" customHeight="1" x14ac:dyDescent="0.2">
      <c r="A158" s="74"/>
      <c r="B158" s="74"/>
      <c r="C158" s="74"/>
      <c r="D158" s="74"/>
      <c r="E158" s="77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2.75" customHeight="1" x14ac:dyDescent="0.2">
      <c r="A159" s="74"/>
      <c r="B159" s="74"/>
      <c r="C159" s="74"/>
      <c r="D159" s="74"/>
      <c r="E159" s="77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2.75" customHeight="1" x14ac:dyDescent="0.2">
      <c r="A160" s="74"/>
      <c r="B160" s="74"/>
      <c r="C160" s="74"/>
      <c r="D160" s="74"/>
      <c r="E160" s="77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2.75" customHeight="1" x14ac:dyDescent="0.2">
      <c r="A161" s="74"/>
      <c r="B161" s="74"/>
      <c r="C161" s="74"/>
      <c r="D161" s="74"/>
      <c r="E161" s="77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2.75" customHeight="1" x14ac:dyDescent="0.2">
      <c r="A162" s="74"/>
      <c r="B162" s="74"/>
      <c r="C162" s="74"/>
      <c r="D162" s="74"/>
      <c r="E162" s="77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2.75" customHeight="1" x14ac:dyDescent="0.2">
      <c r="A163" s="74"/>
      <c r="B163" s="74"/>
      <c r="C163" s="74"/>
      <c r="D163" s="74"/>
      <c r="E163" s="77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2.75" customHeight="1" x14ac:dyDescent="0.2">
      <c r="A164" s="74"/>
      <c r="B164" s="74"/>
      <c r="C164" s="74"/>
      <c r="D164" s="74"/>
      <c r="E164" s="77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2.75" customHeight="1" x14ac:dyDescent="0.2">
      <c r="A165" s="74"/>
      <c r="B165" s="74"/>
      <c r="C165" s="74"/>
      <c r="D165" s="74"/>
      <c r="E165" s="77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2.75" customHeight="1" x14ac:dyDescent="0.2">
      <c r="A166" s="74"/>
      <c r="B166" s="74"/>
      <c r="C166" s="74"/>
      <c r="D166" s="74"/>
      <c r="E166" s="77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2.75" customHeight="1" x14ac:dyDescent="0.2">
      <c r="A167" s="74"/>
      <c r="B167" s="74"/>
      <c r="C167" s="74"/>
      <c r="D167" s="74"/>
      <c r="E167" s="77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2.75" customHeight="1" x14ac:dyDescent="0.2">
      <c r="A168" s="74"/>
      <c r="B168" s="74"/>
      <c r="C168" s="74"/>
      <c r="D168" s="74"/>
      <c r="E168" s="77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2.75" customHeight="1" x14ac:dyDescent="0.2">
      <c r="A169" s="74"/>
      <c r="B169" s="74"/>
      <c r="C169" s="74"/>
      <c r="D169" s="74"/>
      <c r="E169" s="77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2.75" customHeight="1" x14ac:dyDescent="0.2">
      <c r="A170" s="74"/>
      <c r="B170" s="74"/>
      <c r="C170" s="74"/>
      <c r="D170" s="74"/>
      <c r="E170" s="77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2.75" customHeight="1" x14ac:dyDescent="0.2">
      <c r="A171" s="74"/>
      <c r="B171" s="74"/>
      <c r="C171" s="74"/>
      <c r="D171" s="74"/>
      <c r="E171" s="77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2.75" customHeight="1" x14ac:dyDescent="0.2">
      <c r="A172" s="74"/>
      <c r="B172" s="74"/>
      <c r="C172" s="74"/>
      <c r="D172" s="74"/>
      <c r="E172" s="77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2.75" customHeight="1" x14ac:dyDescent="0.2">
      <c r="A173" s="74"/>
      <c r="B173" s="74"/>
      <c r="C173" s="74"/>
      <c r="D173" s="74"/>
      <c r="E173" s="77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2.75" customHeight="1" x14ac:dyDescent="0.2">
      <c r="A174" s="74"/>
      <c r="B174" s="74"/>
      <c r="C174" s="74"/>
      <c r="D174" s="74"/>
      <c r="E174" s="77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2.75" customHeight="1" x14ac:dyDescent="0.2">
      <c r="A175" s="74"/>
      <c r="B175" s="74"/>
      <c r="C175" s="74"/>
      <c r="D175" s="74"/>
      <c r="E175" s="77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2.75" customHeight="1" x14ac:dyDescent="0.2">
      <c r="A176" s="74"/>
      <c r="B176" s="74"/>
      <c r="C176" s="74"/>
      <c r="D176" s="74"/>
      <c r="E176" s="77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2.75" customHeight="1" x14ac:dyDescent="0.2">
      <c r="A177" s="74"/>
      <c r="B177" s="74"/>
      <c r="C177" s="74"/>
      <c r="D177" s="74"/>
      <c r="E177" s="77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2.75" customHeight="1" x14ac:dyDescent="0.2">
      <c r="A178" s="74"/>
      <c r="B178" s="74"/>
      <c r="C178" s="74"/>
      <c r="D178" s="74"/>
      <c r="E178" s="77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2.75" customHeight="1" x14ac:dyDescent="0.2">
      <c r="A179" s="74"/>
      <c r="B179" s="74"/>
      <c r="C179" s="74"/>
      <c r="D179" s="74"/>
      <c r="E179" s="77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2.75" customHeight="1" x14ac:dyDescent="0.2">
      <c r="A180" s="74"/>
      <c r="B180" s="74"/>
      <c r="C180" s="74"/>
      <c r="D180" s="74"/>
      <c r="E180" s="77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2.75" customHeight="1" x14ac:dyDescent="0.2">
      <c r="A181" s="74"/>
      <c r="B181" s="74"/>
      <c r="C181" s="74"/>
      <c r="D181" s="74"/>
      <c r="E181" s="77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2.75" customHeight="1" x14ac:dyDescent="0.2">
      <c r="A182" s="74"/>
      <c r="B182" s="74"/>
      <c r="C182" s="74"/>
      <c r="D182" s="74"/>
      <c r="E182" s="77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2.75" customHeight="1" x14ac:dyDescent="0.2">
      <c r="A183" s="74"/>
      <c r="B183" s="74"/>
      <c r="C183" s="74"/>
      <c r="D183" s="74"/>
      <c r="E183" s="77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2.75" customHeight="1" x14ac:dyDescent="0.2">
      <c r="A184" s="74"/>
      <c r="B184" s="74"/>
      <c r="C184" s="74"/>
      <c r="D184" s="74"/>
      <c r="E184" s="77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2.75" customHeight="1" x14ac:dyDescent="0.2">
      <c r="A185" s="74"/>
      <c r="B185" s="74"/>
      <c r="C185" s="74"/>
      <c r="D185" s="74"/>
      <c r="E185" s="77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2.75" customHeight="1" x14ac:dyDescent="0.2">
      <c r="A186" s="74"/>
      <c r="B186" s="74"/>
      <c r="C186" s="74"/>
      <c r="D186" s="74"/>
      <c r="E186" s="77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2.75" customHeight="1" x14ac:dyDescent="0.2">
      <c r="A187" s="74"/>
      <c r="B187" s="74"/>
      <c r="C187" s="74"/>
      <c r="D187" s="74"/>
      <c r="E187" s="77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2.75" customHeight="1" x14ac:dyDescent="0.2">
      <c r="A188" s="74"/>
      <c r="B188" s="74"/>
      <c r="C188" s="74"/>
      <c r="D188" s="74"/>
      <c r="E188" s="77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2.75" customHeight="1" x14ac:dyDescent="0.2">
      <c r="A189" s="74"/>
      <c r="B189" s="74"/>
      <c r="C189" s="74"/>
      <c r="D189" s="74"/>
      <c r="E189" s="77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2.75" customHeight="1" x14ac:dyDescent="0.2">
      <c r="A190" s="74"/>
      <c r="B190" s="74"/>
      <c r="C190" s="74"/>
      <c r="D190" s="74"/>
      <c r="E190" s="77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2.75" customHeight="1" x14ac:dyDescent="0.2">
      <c r="A191" s="74"/>
      <c r="B191" s="74"/>
      <c r="C191" s="74"/>
      <c r="D191" s="74"/>
      <c r="E191" s="77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2.75" customHeight="1" x14ac:dyDescent="0.2">
      <c r="A192" s="74"/>
      <c r="B192" s="74"/>
      <c r="C192" s="74"/>
      <c r="D192" s="74"/>
      <c r="E192" s="77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2.75" customHeight="1" x14ac:dyDescent="0.2">
      <c r="A193" s="74"/>
      <c r="B193" s="74"/>
      <c r="C193" s="74"/>
      <c r="D193" s="74"/>
      <c r="E193" s="77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2.75" customHeight="1" x14ac:dyDescent="0.2">
      <c r="A194" s="74"/>
      <c r="B194" s="74"/>
      <c r="C194" s="74"/>
      <c r="D194" s="74"/>
      <c r="E194" s="77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2.75" customHeight="1" x14ac:dyDescent="0.2">
      <c r="A195" s="74"/>
      <c r="B195" s="74"/>
      <c r="C195" s="74"/>
      <c r="D195" s="74"/>
      <c r="E195" s="77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2.75" customHeight="1" x14ac:dyDescent="0.2">
      <c r="A196" s="74"/>
      <c r="B196" s="74"/>
      <c r="C196" s="74"/>
      <c r="D196" s="74"/>
      <c r="E196" s="77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2.75" customHeight="1" x14ac:dyDescent="0.2">
      <c r="A197" s="74"/>
      <c r="B197" s="74"/>
      <c r="C197" s="74"/>
      <c r="D197" s="74"/>
      <c r="E197" s="77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2.75" customHeight="1" x14ac:dyDescent="0.2">
      <c r="A198" s="74"/>
      <c r="B198" s="74"/>
      <c r="C198" s="74"/>
      <c r="D198" s="74"/>
      <c r="E198" s="77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2.75" customHeight="1" x14ac:dyDescent="0.2">
      <c r="A199" s="74"/>
      <c r="B199" s="74"/>
      <c r="C199" s="74"/>
      <c r="D199" s="74"/>
      <c r="E199" s="77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2.75" customHeight="1" x14ac:dyDescent="0.2">
      <c r="A200" s="74"/>
      <c r="B200" s="74"/>
      <c r="C200" s="74"/>
      <c r="D200" s="74"/>
      <c r="E200" s="77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2.75" customHeight="1" x14ac:dyDescent="0.2">
      <c r="A201" s="74"/>
      <c r="B201" s="74"/>
      <c r="C201" s="74"/>
      <c r="D201" s="74"/>
      <c r="E201" s="77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2.75" customHeight="1" x14ac:dyDescent="0.2">
      <c r="A202" s="74"/>
      <c r="B202" s="74"/>
      <c r="C202" s="74"/>
      <c r="D202" s="74"/>
      <c r="E202" s="77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2.75" customHeight="1" x14ac:dyDescent="0.2">
      <c r="A203" s="74"/>
      <c r="B203" s="74"/>
      <c r="C203" s="74"/>
      <c r="D203" s="74"/>
      <c r="E203" s="77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2.75" customHeight="1" x14ac:dyDescent="0.2">
      <c r="A204" s="74"/>
      <c r="B204" s="74"/>
      <c r="C204" s="74"/>
      <c r="D204" s="74"/>
      <c r="E204" s="77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2.75" customHeight="1" x14ac:dyDescent="0.2">
      <c r="A205" s="74"/>
      <c r="B205" s="74"/>
      <c r="C205" s="74"/>
      <c r="D205" s="74"/>
      <c r="E205" s="77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2.75" customHeight="1" x14ac:dyDescent="0.2">
      <c r="A206" s="74"/>
      <c r="B206" s="74"/>
      <c r="C206" s="74"/>
      <c r="D206" s="74"/>
      <c r="E206" s="77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2.75" customHeight="1" x14ac:dyDescent="0.2">
      <c r="A207" s="74"/>
      <c r="B207" s="74"/>
      <c r="C207" s="74"/>
      <c r="D207" s="74"/>
      <c r="E207" s="77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2.75" customHeight="1" x14ac:dyDescent="0.2">
      <c r="A208" s="74"/>
      <c r="B208" s="74"/>
      <c r="C208" s="74"/>
      <c r="D208" s="74"/>
      <c r="E208" s="77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2.75" customHeight="1" x14ac:dyDescent="0.2">
      <c r="A209" s="74"/>
      <c r="B209" s="74"/>
      <c r="C209" s="74"/>
      <c r="D209" s="74"/>
      <c r="E209" s="77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2.75" customHeight="1" x14ac:dyDescent="0.2">
      <c r="A210" s="74"/>
      <c r="B210" s="74"/>
      <c r="C210" s="74"/>
      <c r="D210" s="74"/>
      <c r="E210" s="77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2.75" customHeight="1" x14ac:dyDescent="0.2">
      <c r="A211" s="74"/>
      <c r="B211" s="74"/>
      <c r="C211" s="74"/>
      <c r="D211" s="74"/>
      <c r="E211" s="77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2.75" customHeight="1" x14ac:dyDescent="0.2">
      <c r="A212" s="74"/>
      <c r="B212" s="74"/>
      <c r="C212" s="74"/>
      <c r="D212" s="74"/>
      <c r="E212" s="77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2.75" customHeight="1" x14ac:dyDescent="0.2">
      <c r="A213" s="74"/>
      <c r="B213" s="74"/>
      <c r="C213" s="74"/>
      <c r="D213" s="74"/>
      <c r="E213" s="77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2.75" customHeight="1" x14ac:dyDescent="0.2">
      <c r="A214" s="74"/>
      <c r="B214" s="74"/>
      <c r="C214" s="74"/>
      <c r="D214" s="74"/>
      <c r="E214" s="77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2.75" customHeight="1" x14ac:dyDescent="0.2">
      <c r="A215" s="74"/>
      <c r="B215" s="74"/>
      <c r="C215" s="74"/>
      <c r="D215" s="74"/>
      <c r="E215" s="77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2.75" customHeight="1" x14ac:dyDescent="0.2">
      <c r="A216" s="74"/>
      <c r="B216" s="74"/>
      <c r="C216" s="74"/>
      <c r="D216" s="74"/>
      <c r="E216" s="77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2.75" customHeight="1" x14ac:dyDescent="0.2">
      <c r="A217" s="74"/>
      <c r="B217" s="74"/>
      <c r="C217" s="74"/>
      <c r="D217" s="74"/>
      <c r="E217" s="77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2.75" customHeight="1" x14ac:dyDescent="0.2">
      <c r="A218" s="74"/>
      <c r="B218" s="74"/>
      <c r="C218" s="74"/>
      <c r="D218" s="74"/>
      <c r="E218" s="77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2.75" customHeight="1" x14ac:dyDescent="0.2">
      <c r="A219" s="74"/>
      <c r="B219" s="74"/>
      <c r="C219" s="74"/>
      <c r="D219" s="74"/>
      <c r="E219" s="77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2.75" customHeight="1" x14ac:dyDescent="0.2">
      <c r="A220" s="74"/>
      <c r="B220" s="74"/>
      <c r="C220" s="74"/>
      <c r="D220" s="74"/>
      <c r="E220" s="77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2.75" customHeight="1" x14ac:dyDescent="0.2">
      <c r="A221" s="74"/>
      <c r="B221" s="74"/>
      <c r="C221" s="74"/>
      <c r="D221" s="74"/>
      <c r="E221" s="77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2.75" customHeight="1" x14ac:dyDescent="0.2">
      <c r="A222" s="74"/>
      <c r="B222" s="74"/>
      <c r="C222" s="74"/>
      <c r="D222" s="74"/>
      <c r="E222" s="77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2.75" customHeight="1" x14ac:dyDescent="0.2">
      <c r="A223" s="74"/>
      <c r="B223" s="74"/>
      <c r="C223" s="74"/>
      <c r="D223" s="74"/>
      <c r="E223" s="77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2.75" customHeight="1" x14ac:dyDescent="0.2">
      <c r="A224" s="74"/>
      <c r="B224" s="74"/>
      <c r="C224" s="74"/>
      <c r="D224" s="74"/>
      <c r="E224" s="77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2.75" customHeight="1" x14ac:dyDescent="0.2">
      <c r="A225" s="74"/>
      <c r="B225" s="74"/>
      <c r="C225" s="74"/>
      <c r="D225" s="74"/>
      <c r="E225" s="77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2.75" customHeight="1" x14ac:dyDescent="0.2">
      <c r="A226" s="74"/>
      <c r="B226" s="74"/>
      <c r="C226" s="74"/>
      <c r="D226" s="74"/>
      <c r="E226" s="77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2.75" customHeight="1" x14ac:dyDescent="0.2">
      <c r="A227" s="74"/>
      <c r="B227" s="74"/>
      <c r="C227" s="74"/>
      <c r="D227" s="74"/>
      <c r="E227" s="77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2.75" customHeight="1" x14ac:dyDescent="0.2">
      <c r="A228" s="74"/>
      <c r="B228" s="74"/>
      <c r="C228" s="74"/>
      <c r="D228" s="74"/>
      <c r="E228" s="77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2.75" customHeight="1" x14ac:dyDescent="0.2">
      <c r="A229" s="74"/>
      <c r="B229" s="74"/>
      <c r="C229" s="74"/>
      <c r="D229" s="74"/>
      <c r="E229" s="77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2.75" customHeight="1" x14ac:dyDescent="0.2">
      <c r="A230" s="74"/>
      <c r="B230" s="74"/>
      <c r="C230" s="74"/>
      <c r="D230" s="74"/>
      <c r="E230" s="77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2.75" customHeight="1" x14ac:dyDescent="0.2">
      <c r="A231" s="74"/>
      <c r="B231" s="74"/>
      <c r="C231" s="74"/>
      <c r="D231" s="74"/>
      <c r="E231" s="77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2.75" customHeight="1" x14ac:dyDescent="0.2">
      <c r="A232" s="74"/>
      <c r="B232" s="74"/>
      <c r="C232" s="74"/>
      <c r="D232" s="74"/>
      <c r="E232" s="77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2.75" customHeight="1" x14ac:dyDescent="0.2">
      <c r="A233" s="74"/>
      <c r="B233" s="74"/>
      <c r="C233" s="74"/>
      <c r="D233" s="74"/>
      <c r="E233" s="77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2.75" customHeight="1" x14ac:dyDescent="0.2">
      <c r="A234" s="74"/>
      <c r="B234" s="74"/>
      <c r="C234" s="74"/>
      <c r="D234" s="74"/>
      <c r="E234" s="77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2.75" customHeight="1" x14ac:dyDescent="0.2">
      <c r="A235" s="74"/>
      <c r="B235" s="74"/>
      <c r="C235" s="74"/>
      <c r="D235" s="74"/>
      <c r="E235" s="77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2.75" customHeight="1" x14ac:dyDescent="0.2">
      <c r="A236" s="74"/>
      <c r="B236" s="74"/>
      <c r="C236" s="74"/>
      <c r="D236" s="74"/>
      <c r="E236" s="77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2.75" customHeight="1" x14ac:dyDescent="0.2">
      <c r="A237" s="74"/>
      <c r="B237" s="74"/>
      <c r="C237" s="74"/>
      <c r="D237" s="74"/>
      <c r="E237" s="77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2.75" customHeight="1" x14ac:dyDescent="0.2">
      <c r="A238" s="74"/>
      <c r="B238" s="74"/>
      <c r="C238" s="74"/>
      <c r="D238" s="74"/>
      <c r="E238" s="77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2.75" customHeight="1" x14ac:dyDescent="0.2">
      <c r="A239" s="74"/>
      <c r="B239" s="74"/>
      <c r="C239" s="74"/>
      <c r="D239" s="74"/>
      <c r="E239" s="77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2.75" customHeight="1" x14ac:dyDescent="0.2">
      <c r="A240" s="74"/>
      <c r="B240" s="74"/>
      <c r="C240" s="74"/>
      <c r="D240" s="74"/>
      <c r="E240" s="77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2.75" customHeight="1" x14ac:dyDescent="0.2">
      <c r="A241" s="74"/>
      <c r="B241" s="74"/>
      <c r="C241" s="74"/>
      <c r="D241" s="74"/>
      <c r="E241" s="77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2.75" customHeight="1" x14ac:dyDescent="0.2">
      <c r="A242" s="74"/>
      <c r="B242" s="74"/>
      <c r="C242" s="74"/>
      <c r="D242" s="74"/>
      <c r="E242" s="77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2.75" customHeight="1" x14ac:dyDescent="0.2">
      <c r="A243" s="74"/>
      <c r="B243" s="74"/>
      <c r="C243" s="74"/>
      <c r="D243" s="74"/>
      <c r="E243" s="77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2.75" customHeight="1" x14ac:dyDescent="0.2">
      <c r="A244" s="74"/>
      <c r="B244" s="74"/>
      <c r="C244" s="74"/>
      <c r="D244" s="74"/>
      <c r="E244" s="77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2.75" customHeight="1" x14ac:dyDescent="0.2">
      <c r="A245" s="74"/>
      <c r="B245" s="74"/>
      <c r="C245" s="74"/>
      <c r="D245" s="74"/>
      <c r="E245" s="77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2.75" customHeight="1" x14ac:dyDescent="0.2">
      <c r="A246" s="74"/>
      <c r="B246" s="74"/>
      <c r="C246" s="74"/>
      <c r="D246" s="74"/>
      <c r="E246" s="77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2.75" customHeight="1" x14ac:dyDescent="0.2">
      <c r="A247" s="74"/>
      <c r="B247" s="74"/>
      <c r="C247" s="74"/>
      <c r="D247" s="74"/>
      <c r="E247" s="77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2.75" customHeight="1" x14ac:dyDescent="0.2">
      <c r="A248" s="74"/>
      <c r="B248" s="74"/>
      <c r="C248" s="74"/>
      <c r="D248" s="74"/>
      <c r="E248" s="77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2.75" customHeight="1" x14ac:dyDescent="0.2">
      <c r="A249" s="74"/>
      <c r="B249" s="74"/>
      <c r="C249" s="74"/>
      <c r="D249" s="74"/>
      <c r="E249" s="77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2.75" customHeight="1" x14ac:dyDescent="0.2">
      <c r="A250" s="74"/>
      <c r="B250" s="74"/>
      <c r="C250" s="74"/>
      <c r="D250" s="74"/>
      <c r="E250" s="77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2.75" customHeight="1" x14ac:dyDescent="0.2">
      <c r="A251" s="74"/>
      <c r="B251" s="74"/>
      <c r="C251" s="74"/>
      <c r="D251" s="74"/>
      <c r="E251" s="77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2.75" customHeight="1" x14ac:dyDescent="0.2">
      <c r="A252" s="74"/>
      <c r="B252" s="74"/>
      <c r="C252" s="74"/>
      <c r="D252" s="74"/>
      <c r="E252" s="77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2.75" customHeight="1" x14ac:dyDescent="0.2">
      <c r="A253" s="74"/>
      <c r="B253" s="74"/>
      <c r="C253" s="74"/>
      <c r="D253" s="74"/>
      <c r="E253" s="77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2.75" customHeight="1" x14ac:dyDescent="0.2">
      <c r="A254" s="74"/>
      <c r="B254" s="74"/>
      <c r="C254" s="74"/>
      <c r="D254" s="74"/>
      <c r="E254" s="77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2.75" customHeight="1" x14ac:dyDescent="0.2">
      <c r="A255" s="74"/>
      <c r="B255" s="74"/>
      <c r="C255" s="74"/>
      <c r="D255" s="74"/>
      <c r="E255" s="77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2.75" customHeight="1" x14ac:dyDescent="0.2">
      <c r="A256" s="74"/>
      <c r="B256" s="74"/>
      <c r="C256" s="74"/>
      <c r="D256" s="74"/>
      <c r="E256" s="77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2.75" customHeight="1" x14ac:dyDescent="0.2">
      <c r="A257" s="74"/>
      <c r="B257" s="74"/>
      <c r="C257" s="74"/>
      <c r="D257" s="74"/>
      <c r="E257" s="77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2.75" customHeight="1" x14ac:dyDescent="0.2">
      <c r="A258" s="74"/>
      <c r="B258" s="74"/>
      <c r="C258" s="74"/>
      <c r="D258" s="74"/>
      <c r="E258" s="77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2.75" customHeight="1" x14ac:dyDescent="0.2">
      <c r="A259" s="74"/>
      <c r="B259" s="74"/>
      <c r="C259" s="74"/>
      <c r="D259" s="74"/>
      <c r="E259" s="77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2.75" customHeight="1" x14ac:dyDescent="0.2">
      <c r="A260" s="74"/>
      <c r="B260" s="74"/>
      <c r="C260" s="74"/>
      <c r="D260" s="74"/>
      <c r="E260" s="77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2.75" customHeight="1" x14ac:dyDescent="0.2">
      <c r="A261" s="74"/>
      <c r="B261" s="74"/>
      <c r="C261" s="74"/>
      <c r="D261" s="74"/>
      <c r="E261" s="77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2.75" customHeight="1" x14ac:dyDescent="0.2">
      <c r="A262" s="74"/>
      <c r="B262" s="74"/>
      <c r="C262" s="74"/>
      <c r="D262" s="74"/>
      <c r="E262" s="77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2.75" customHeight="1" x14ac:dyDescent="0.2">
      <c r="A263" s="74"/>
      <c r="B263" s="74"/>
      <c r="C263" s="74"/>
      <c r="D263" s="74"/>
      <c r="E263" s="77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2.75" customHeight="1" x14ac:dyDescent="0.2">
      <c r="A264" s="74"/>
      <c r="B264" s="74"/>
      <c r="C264" s="74"/>
      <c r="D264" s="74"/>
      <c r="E264" s="77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2.75" customHeight="1" x14ac:dyDescent="0.2">
      <c r="A265" s="74"/>
      <c r="B265" s="74"/>
      <c r="C265" s="74"/>
      <c r="D265" s="74"/>
      <c r="E265" s="77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2.75" customHeight="1" x14ac:dyDescent="0.2">
      <c r="A266" s="74"/>
      <c r="B266" s="74"/>
      <c r="C266" s="74"/>
      <c r="D266" s="74"/>
      <c r="E266" s="77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2.75" customHeight="1" x14ac:dyDescent="0.2">
      <c r="A267" s="74"/>
      <c r="B267" s="74"/>
      <c r="C267" s="74"/>
      <c r="D267" s="74"/>
      <c r="E267" s="77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2.75" customHeight="1" x14ac:dyDescent="0.2">
      <c r="A268" s="74"/>
      <c r="B268" s="74"/>
      <c r="C268" s="74"/>
      <c r="D268" s="74"/>
      <c r="E268" s="77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2.75" customHeight="1" x14ac:dyDescent="0.2">
      <c r="A269" s="74"/>
      <c r="B269" s="74"/>
      <c r="C269" s="74"/>
      <c r="D269" s="74"/>
      <c r="E269" s="77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2.75" customHeight="1" x14ac:dyDescent="0.2">
      <c r="A270" s="74"/>
      <c r="B270" s="74"/>
      <c r="C270" s="74"/>
      <c r="D270" s="74"/>
      <c r="E270" s="77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2.75" customHeight="1" x14ac:dyDescent="0.2">
      <c r="A271" s="74"/>
      <c r="B271" s="74"/>
      <c r="C271" s="74"/>
      <c r="D271" s="74"/>
      <c r="E271" s="77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2.75" customHeight="1" x14ac:dyDescent="0.2">
      <c r="A272" s="74"/>
      <c r="B272" s="74"/>
      <c r="C272" s="74"/>
      <c r="D272" s="74"/>
      <c r="E272" s="77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2.75" customHeight="1" x14ac:dyDescent="0.2">
      <c r="A273" s="74"/>
      <c r="B273" s="74"/>
      <c r="C273" s="74"/>
      <c r="D273" s="74"/>
      <c r="E273" s="77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2.75" customHeight="1" x14ac:dyDescent="0.2">
      <c r="A274" s="74"/>
      <c r="B274" s="74"/>
      <c r="C274" s="74"/>
      <c r="D274" s="74"/>
      <c r="E274" s="77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2.75" customHeight="1" x14ac:dyDescent="0.2">
      <c r="A275" s="74"/>
      <c r="B275" s="74"/>
      <c r="C275" s="74"/>
      <c r="D275" s="74"/>
      <c r="E275" s="77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2.75" customHeight="1" x14ac:dyDescent="0.2">
      <c r="A276" s="74"/>
      <c r="B276" s="74"/>
      <c r="C276" s="74"/>
      <c r="D276" s="74"/>
      <c r="E276" s="77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2.75" customHeight="1" x14ac:dyDescent="0.2">
      <c r="A277" s="74"/>
      <c r="B277" s="74"/>
      <c r="C277" s="74"/>
      <c r="D277" s="74"/>
      <c r="E277" s="77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2.75" customHeight="1" x14ac:dyDescent="0.2">
      <c r="A278" s="74"/>
      <c r="B278" s="74"/>
      <c r="C278" s="74"/>
      <c r="D278" s="74"/>
      <c r="E278" s="77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2.75" customHeight="1" x14ac:dyDescent="0.2">
      <c r="A279" s="74"/>
      <c r="B279" s="74"/>
      <c r="C279" s="74"/>
      <c r="D279" s="74"/>
      <c r="E279" s="77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2.75" customHeight="1" x14ac:dyDescent="0.2">
      <c r="A280" s="74"/>
      <c r="B280" s="74"/>
      <c r="C280" s="74"/>
      <c r="D280" s="74"/>
      <c r="E280" s="77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2.75" customHeight="1" x14ac:dyDescent="0.2">
      <c r="A281" s="74"/>
      <c r="B281" s="74"/>
      <c r="C281" s="74"/>
      <c r="D281" s="74"/>
      <c r="E281" s="77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2.75" customHeight="1" x14ac:dyDescent="0.2">
      <c r="A282" s="74"/>
      <c r="B282" s="74"/>
      <c r="C282" s="74"/>
      <c r="D282" s="74"/>
      <c r="E282" s="77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2.75" customHeight="1" x14ac:dyDescent="0.2">
      <c r="A283" s="74"/>
      <c r="B283" s="74"/>
      <c r="C283" s="74"/>
      <c r="D283" s="74"/>
      <c r="E283" s="77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2.75" customHeight="1" x14ac:dyDescent="0.2">
      <c r="A284" s="74"/>
      <c r="B284" s="74"/>
      <c r="C284" s="74"/>
      <c r="D284" s="74"/>
      <c r="E284" s="77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2.75" customHeight="1" x14ac:dyDescent="0.2">
      <c r="A285" s="74"/>
      <c r="B285" s="74"/>
      <c r="C285" s="74"/>
      <c r="D285" s="74"/>
      <c r="E285" s="77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2.75" customHeight="1" x14ac:dyDescent="0.2">
      <c r="A286" s="74"/>
      <c r="B286" s="74"/>
      <c r="C286" s="74"/>
      <c r="D286" s="74"/>
      <c r="E286" s="77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2.75" customHeight="1" x14ac:dyDescent="0.2">
      <c r="A287" s="74"/>
      <c r="B287" s="74"/>
      <c r="C287" s="74"/>
      <c r="D287" s="74"/>
      <c r="E287" s="77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2.75" customHeight="1" x14ac:dyDescent="0.2">
      <c r="A288" s="74"/>
      <c r="B288" s="74"/>
      <c r="C288" s="74"/>
      <c r="D288" s="74"/>
      <c r="E288" s="77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2.75" customHeight="1" x14ac:dyDescent="0.2">
      <c r="A289" s="74"/>
      <c r="B289" s="74"/>
      <c r="C289" s="74"/>
      <c r="D289" s="74"/>
      <c r="E289" s="77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2.75" customHeight="1" x14ac:dyDescent="0.2">
      <c r="A290" s="74"/>
      <c r="B290" s="74"/>
      <c r="C290" s="74"/>
      <c r="D290" s="74"/>
      <c r="E290" s="77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2.75" customHeight="1" x14ac:dyDescent="0.2">
      <c r="A291" s="74"/>
      <c r="B291" s="74"/>
      <c r="C291" s="74"/>
      <c r="D291" s="74"/>
      <c r="E291" s="77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2.75" customHeight="1" x14ac:dyDescent="0.2">
      <c r="A292" s="74"/>
      <c r="B292" s="74"/>
      <c r="C292" s="74"/>
      <c r="D292" s="74"/>
      <c r="E292" s="77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2.75" customHeight="1" x14ac:dyDescent="0.2">
      <c r="A293" s="74"/>
      <c r="B293" s="74"/>
      <c r="C293" s="74"/>
      <c r="D293" s="74"/>
      <c r="E293" s="77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2.75" customHeight="1" x14ac:dyDescent="0.2">
      <c r="A294" s="74"/>
      <c r="B294" s="74"/>
      <c r="C294" s="74"/>
      <c r="D294" s="74"/>
      <c r="E294" s="77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2.75" customHeight="1" x14ac:dyDescent="0.2">
      <c r="A295" s="74"/>
      <c r="B295" s="74"/>
      <c r="C295" s="74"/>
      <c r="D295" s="74"/>
      <c r="E295" s="77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2.75" customHeight="1" x14ac:dyDescent="0.2">
      <c r="A296" s="74"/>
      <c r="B296" s="74"/>
      <c r="C296" s="74"/>
      <c r="D296" s="74"/>
      <c r="E296" s="77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2.75" customHeight="1" x14ac:dyDescent="0.2">
      <c r="A297" s="74"/>
      <c r="B297" s="74"/>
      <c r="C297" s="74"/>
      <c r="D297" s="74"/>
      <c r="E297" s="77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2.75" customHeight="1" x14ac:dyDescent="0.2">
      <c r="A298" s="74"/>
      <c r="B298" s="74"/>
      <c r="C298" s="74"/>
      <c r="D298" s="74"/>
      <c r="E298" s="77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2.75" customHeight="1" x14ac:dyDescent="0.2">
      <c r="A299" s="74"/>
      <c r="B299" s="74"/>
      <c r="C299" s="74"/>
      <c r="D299" s="74"/>
      <c r="E299" s="77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2.75" customHeight="1" x14ac:dyDescent="0.2">
      <c r="A300" s="74"/>
      <c r="B300" s="74"/>
      <c r="C300" s="74"/>
      <c r="D300" s="74"/>
      <c r="E300" s="77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2.75" customHeight="1" x14ac:dyDescent="0.2">
      <c r="A301" s="74"/>
      <c r="B301" s="74"/>
      <c r="C301" s="74"/>
      <c r="D301" s="74"/>
      <c r="E301" s="77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2.75" customHeight="1" x14ac:dyDescent="0.2">
      <c r="A302" s="74"/>
      <c r="B302" s="74"/>
      <c r="C302" s="74"/>
      <c r="D302" s="74"/>
      <c r="E302" s="77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2.75" customHeight="1" x14ac:dyDescent="0.2">
      <c r="A303" s="74"/>
      <c r="B303" s="74"/>
      <c r="C303" s="74"/>
      <c r="D303" s="74"/>
      <c r="E303" s="77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2.75" customHeight="1" x14ac:dyDescent="0.2">
      <c r="A304" s="74"/>
      <c r="B304" s="74"/>
      <c r="C304" s="74"/>
      <c r="D304" s="74"/>
      <c r="E304" s="77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2.75" customHeight="1" x14ac:dyDescent="0.2">
      <c r="A305" s="74"/>
      <c r="B305" s="74"/>
      <c r="C305" s="74"/>
      <c r="D305" s="74"/>
      <c r="E305" s="77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2.75" customHeight="1" x14ac:dyDescent="0.2">
      <c r="A306" s="74"/>
      <c r="B306" s="74"/>
      <c r="C306" s="74"/>
      <c r="D306" s="74"/>
      <c r="E306" s="77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2.75" customHeight="1" x14ac:dyDescent="0.2">
      <c r="A307" s="74"/>
      <c r="B307" s="74"/>
      <c r="C307" s="74"/>
      <c r="D307" s="74"/>
      <c r="E307" s="77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2.75" customHeight="1" x14ac:dyDescent="0.2">
      <c r="A308" s="74"/>
      <c r="B308" s="74"/>
      <c r="C308" s="74"/>
      <c r="D308" s="74"/>
      <c r="E308" s="77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2.75" customHeight="1" x14ac:dyDescent="0.2">
      <c r="A309" s="74"/>
      <c r="B309" s="74"/>
      <c r="C309" s="74"/>
      <c r="D309" s="74"/>
      <c r="E309" s="77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2.75" customHeight="1" x14ac:dyDescent="0.2">
      <c r="A310" s="74"/>
      <c r="B310" s="74"/>
      <c r="C310" s="74"/>
      <c r="D310" s="74"/>
      <c r="E310" s="77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2.75" customHeight="1" x14ac:dyDescent="0.2">
      <c r="A311" s="74"/>
      <c r="B311" s="74"/>
      <c r="C311" s="74"/>
      <c r="D311" s="74"/>
      <c r="E311" s="77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2.75" customHeight="1" x14ac:dyDescent="0.2">
      <c r="A312" s="74"/>
      <c r="B312" s="74"/>
      <c r="C312" s="74"/>
      <c r="D312" s="74"/>
      <c r="E312" s="77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2.75" customHeight="1" x14ac:dyDescent="0.2">
      <c r="A313" s="74"/>
      <c r="B313" s="74"/>
      <c r="C313" s="74"/>
      <c r="D313" s="74"/>
      <c r="E313" s="77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2.75" customHeight="1" x14ac:dyDescent="0.2">
      <c r="A314" s="74"/>
      <c r="B314" s="74"/>
      <c r="C314" s="74"/>
      <c r="D314" s="74"/>
      <c r="E314" s="77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2.75" customHeight="1" x14ac:dyDescent="0.2">
      <c r="A315" s="74"/>
      <c r="B315" s="74"/>
      <c r="C315" s="74"/>
      <c r="D315" s="74"/>
      <c r="E315" s="77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2.75" customHeight="1" x14ac:dyDescent="0.2">
      <c r="A316" s="74"/>
      <c r="B316" s="74"/>
      <c r="C316" s="74"/>
      <c r="D316" s="74"/>
      <c r="E316" s="77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2.75" customHeight="1" x14ac:dyDescent="0.2">
      <c r="A317" s="74"/>
      <c r="B317" s="74"/>
      <c r="C317" s="74"/>
      <c r="D317" s="74"/>
      <c r="E317" s="77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2.75" customHeight="1" x14ac:dyDescent="0.2">
      <c r="A318" s="74"/>
      <c r="B318" s="74"/>
      <c r="C318" s="74"/>
      <c r="D318" s="74"/>
      <c r="E318" s="77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2.75" customHeight="1" x14ac:dyDescent="0.2">
      <c r="A319" s="74"/>
      <c r="B319" s="74"/>
      <c r="C319" s="74"/>
      <c r="D319" s="74"/>
      <c r="E319" s="77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2.75" customHeight="1" x14ac:dyDescent="0.2">
      <c r="A320" s="74"/>
      <c r="B320" s="74"/>
      <c r="C320" s="74"/>
      <c r="D320" s="74"/>
      <c r="E320" s="77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2.75" customHeight="1" x14ac:dyDescent="0.2">
      <c r="A321" s="74"/>
      <c r="B321" s="74"/>
      <c r="C321" s="74"/>
      <c r="D321" s="74"/>
      <c r="E321" s="77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2.75" customHeight="1" x14ac:dyDescent="0.2">
      <c r="A322" s="74"/>
      <c r="B322" s="74"/>
      <c r="C322" s="74"/>
      <c r="D322" s="74"/>
      <c r="E322" s="77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2.75" customHeight="1" x14ac:dyDescent="0.2">
      <c r="A323" s="74"/>
      <c r="B323" s="74"/>
      <c r="C323" s="74"/>
      <c r="D323" s="74"/>
      <c r="E323" s="77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2.75" customHeight="1" x14ac:dyDescent="0.2">
      <c r="A324" s="74"/>
      <c r="B324" s="74"/>
      <c r="C324" s="74"/>
      <c r="D324" s="74"/>
      <c r="E324" s="77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2.75" customHeight="1" x14ac:dyDescent="0.2">
      <c r="A325" s="74"/>
      <c r="B325" s="74"/>
      <c r="C325" s="74"/>
      <c r="D325" s="74"/>
      <c r="E325" s="77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2.75" customHeight="1" x14ac:dyDescent="0.2">
      <c r="A326" s="74"/>
      <c r="B326" s="74"/>
      <c r="C326" s="74"/>
      <c r="D326" s="74"/>
      <c r="E326" s="77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2.75" customHeight="1" x14ac:dyDescent="0.2">
      <c r="A327" s="74"/>
      <c r="B327" s="74"/>
      <c r="C327" s="74"/>
      <c r="D327" s="74"/>
      <c r="E327" s="77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2.75" customHeight="1" x14ac:dyDescent="0.2">
      <c r="A328" s="74"/>
      <c r="B328" s="74"/>
      <c r="C328" s="74"/>
      <c r="D328" s="74"/>
      <c r="E328" s="77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2.75" customHeight="1" x14ac:dyDescent="0.2">
      <c r="A329" s="74"/>
      <c r="B329" s="74"/>
      <c r="C329" s="74"/>
      <c r="D329" s="74"/>
      <c r="E329" s="77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2.75" customHeight="1" x14ac:dyDescent="0.2">
      <c r="A330" s="74"/>
      <c r="B330" s="74"/>
      <c r="C330" s="74"/>
      <c r="D330" s="74"/>
      <c r="E330" s="77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2.75" customHeight="1" x14ac:dyDescent="0.2">
      <c r="A331" s="74"/>
      <c r="B331" s="74"/>
      <c r="C331" s="74"/>
      <c r="D331" s="74"/>
      <c r="E331" s="77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2.75" customHeight="1" x14ac:dyDescent="0.2">
      <c r="A332" s="74"/>
      <c r="B332" s="74"/>
      <c r="C332" s="74"/>
      <c r="D332" s="74"/>
      <c r="E332" s="77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2.75" customHeight="1" x14ac:dyDescent="0.2">
      <c r="A333" s="74"/>
      <c r="B333" s="74"/>
      <c r="C333" s="74"/>
      <c r="D333" s="74"/>
      <c r="E333" s="77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2.75" customHeight="1" x14ac:dyDescent="0.2">
      <c r="A334" s="74"/>
      <c r="B334" s="74"/>
      <c r="C334" s="74"/>
      <c r="D334" s="74"/>
      <c r="E334" s="77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2.75" customHeight="1" x14ac:dyDescent="0.2">
      <c r="A335" s="74"/>
      <c r="B335" s="74"/>
      <c r="C335" s="74"/>
      <c r="D335" s="74"/>
      <c r="E335" s="77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2.75" customHeight="1" x14ac:dyDescent="0.2">
      <c r="A336" s="74"/>
      <c r="B336" s="74"/>
      <c r="C336" s="74"/>
      <c r="D336" s="74"/>
      <c r="E336" s="77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2.75" customHeight="1" x14ac:dyDescent="0.2">
      <c r="A337" s="74"/>
      <c r="B337" s="74"/>
      <c r="C337" s="74"/>
      <c r="D337" s="74"/>
      <c r="E337" s="77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2.75" customHeight="1" x14ac:dyDescent="0.2">
      <c r="A338" s="74"/>
      <c r="B338" s="74"/>
      <c r="C338" s="74"/>
      <c r="D338" s="74"/>
      <c r="E338" s="77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2.75" customHeight="1" x14ac:dyDescent="0.2">
      <c r="A339" s="74"/>
      <c r="B339" s="74"/>
      <c r="C339" s="74"/>
      <c r="D339" s="74"/>
      <c r="E339" s="77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2.75" customHeight="1" x14ac:dyDescent="0.2">
      <c r="A340" s="74"/>
      <c r="B340" s="74"/>
      <c r="C340" s="74"/>
      <c r="D340" s="74"/>
      <c r="E340" s="77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2.75" customHeight="1" x14ac:dyDescent="0.2">
      <c r="A341" s="74"/>
      <c r="B341" s="74"/>
      <c r="C341" s="74"/>
      <c r="D341" s="74"/>
      <c r="E341" s="77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2.75" customHeight="1" x14ac:dyDescent="0.2">
      <c r="A342" s="74"/>
      <c r="B342" s="74"/>
      <c r="C342" s="74"/>
      <c r="D342" s="74"/>
      <c r="E342" s="77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2.75" customHeight="1" x14ac:dyDescent="0.2">
      <c r="A343" s="74"/>
      <c r="B343" s="74"/>
      <c r="C343" s="74"/>
      <c r="D343" s="74"/>
      <c r="E343" s="77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2.75" customHeight="1" x14ac:dyDescent="0.2">
      <c r="A344" s="74"/>
      <c r="B344" s="74"/>
      <c r="C344" s="74"/>
      <c r="D344" s="74"/>
      <c r="E344" s="77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2.75" customHeight="1" x14ac:dyDescent="0.2">
      <c r="A345" s="74"/>
      <c r="B345" s="74"/>
      <c r="C345" s="74"/>
      <c r="D345" s="74"/>
      <c r="E345" s="77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2.75" customHeight="1" x14ac:dyDescent="0.2">
      <c r="A346" s="74"/>
      <c r="B346" s="74"/>
      <c r="C346" s="74"/>
      <c r="D346" s="74"/>
      <c r="E346" s="77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2.75" customHeight="1" x14ac:dyDescent="0.2">
      <c r="A347" s="74"/>
      <c r="B347" s="74"/>
      <c r="C347" s="74"/>
      <c r="D347" s="74"/>
      <c r="E347" s="77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2.75" customHeight="1" x14ac:dyDescent="0.2">
      <c r="A348" s="74"/>
      <c r="B348" s="74"/>
      <c r="C348" s="74"/>
      <c r="D348" s="74"/>
      <c r="E348" s="77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2.75" customHeight="1" x14ac:dyDescent="0.2">
      <c r="A349" s="74"/>
      <c r="B349" s="74"/>
      <c r="C349" s="74"/>
      <c r="D349" s="74"/>
      <c r="E349" s="77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2.75" customHeight="1" x14ac:dyDescent="0.2">
      <c r="A350" s="74"/>
      <c r="B350" s="74"/>
      <c r="C350" s="74"/>
      <c r="D350" s="74"/>
      <c r="E350" s="77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2.75" customHeight="1" x14ac:dyDescent="0.2">
      <c r="A351" s="74"/>
      <c r="B351" s="74"/>
      <c r="C351" s="74"/>
      <c r="D351" s="74"/>
      <c r="E351" s="77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2.75" customHeight="1" x14ac:dyDescent="0.2">
      <c r="A352" s="74"/>
      <c r="B352" s="74"/>
      <c r="C352" s="74"/>
      <c r="D352" s="74"/>
      <c r="E352" s="77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2.75" customHeight="1" x14ac:dyDescent="0.2">
      <c r="A353" s="74"/>
      <c r="B353" s="74"/>
      <c r="C353" s="74"/>
      <c r="D353" s="74"/>
      <c r="E353" s="77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2.75" customHeight="1" x14ac:dyDescent="0.2">
      <c r="A354" s="74"/>
      <c r="B354" s="74"/>
      <c r="C354" s="74"/>
      <c r="D354" s="74"/>
      <c r="E354" s="77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2.75" customHeight="1" x14ac:dyDescent="0.2">
      <c r="A355" s="74"/>
      <c r="B355" s="74"/>
      <c r="C355" s="74"/>
      <c r="D355" s="74"/>
      <c r="E355" s="77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2.75" customHeight="1" x14ac:dyDescent="0.2">
      <c r="A356" s="74"/>
      <c r="B356" s="74"/>
      <c r="C356" s="74"/>
      <c r="D356" s="74"/>
      <c r="E356" s="77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2.75" customHeight="1" x14ac:dyDescent="0.2">
      <c r="A357" s="74"/>
      <c r="B357" s="74"/>
      <c r="C357" s="74"/>
      <c r="D357" s="74"/>
      <c r="E357" s="77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2.75" customHeight="1" x14ac:dyDescent="0.2">
      <c r="A358" s="74"/>
      <c r="B358" s="74"/>
      <c r="C358" s="74"/>
      <c r="D358" s="74"/>
      <c r="E358" s="77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2.75" customHeight="1" x14ac:dyDescent="0.2">
      <c r="A359" s="74"/>
      <c r="B359" s="74"/>
      <c r="C359" s="74"/>
      <c r="D359" s="74"/>
      <c r="E359" s="77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2.75" customHeight="1" x14ac:dyDescent="0.2">
      <c r="A360" s="74"/>
      <c r="B360" s="74"/>
      <c r="C360" s="74"/>
      <c r="D360" s="74"/>
      <c r="E360" s="77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2.75" customHeight="1" x14ac:dyDescent="0.2">
      <c r="A361" s="74"/>
      <c r="B361" s="74"/>
      <c r="C361" s="74"/>
      <c r="D361" s="74"/>
      <c r="E361" s="77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2.75" customHeight="1" x14ac:dyDescent="0.2">
      <c r="A362" s="74"/>
      <c r="B362" s="74"/>
      <c r="C362" s="74"/>
      <c r="D362" s="74"/>
      <c r="E362" s="77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2.75" customHeight="1" x14ac:dyDescent="0.2">
      <c r="A363" s="74"/>
      <c r="B363" s="74"/>
      <c r="C363" s="74"/>
      <c r="D363" s="74"/>
      <c r="E363" s="77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2.75" customHeight="1" x14ac:dyDescent="0.2">
      <c r="A364" s="74"/>
      <c r="B364" s="74"/>
      <c r="C364" s="74"/>
      <c r="D364" s="74"/>
      <c r="E364" s="77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2.75" customHeight="1" x14ac:dyDescent="0.2">
      <c r="A365" s="74"/>
      <c r="B365" s="74"/>
      <c r="C365" s="74"/>
      <c r="D365" s="74"/>
      <c r="E365" s="77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2.75" customHeight="1" x14ac:dyDescent="0.2">
      <c r="A366" s="74"/>
      <c r="B366" s="74"/>
      <c r="C366" s="74"/>
      <c r="D366" s="74"/>
      <c r="E366" s="77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2.75" customHeight="1" x14ac:dyDescent="0.2">
      <c r="A367" s="74"/>
      <c r="B367" s="74"/>
      <c r="C367" s="74"/>
      <c r="D367" s="74"/>
      <c r="E367" s="77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2.75" customHeight="1" x14ac:dyDescent="0.2">
      <c r="A368" s="74"/>
      <c r="B368" s="74"/>
      <c r="C368" s="74"/>
      <c r="D368" s="74"/>
      <c r="E368" s="77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2.75" customHeight="1" x14ac:dyDescent="0.2">
      <c r="A369" s="74"/>
      <c r="B369" s="74"/>
      <c r="C369" s="74"/>
      <c r="D369" s="74"/>
      <c r="E369" s="77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2.75" customHeight="1" x14ac:dyDescent="0.2">
      <c r="A370" s="74"/>
      <c r="B370" s="74"/>
      <c r="C370" s="74"/>
      <c r="D370" s="74"/>
      <c r="E370" s="77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2.75" customHeight="1" x14ac:dyDescent="0.2">
      <c r="A371" s="74"/>
      <c r="B371" s="74"/>
      <c r="C371" s="74"/>
      <c r="D371" s="74"/>
      <c r="E371" s="77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2.75" customHeight="1" x14ac:dyDescent="0.2">
      <c r="A372" s="74"/>
      <c r="B372" s="74"/>
      <c r="C372" s="74"/>
      <c r="D372" s="74"/>
      <c r="E372" s="77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2.75" customHeight="1" x14ac:dyDescent="0.2">
      <c r="A373" s="74"/>
      <c r="B373" s="74"/>
      <c r="C373" s="74"/>
      <c r="D373" s="74"/>
      <c r="E373" s="77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2.75" customHeight="1" x14ac:dyDescent="0.2">
      <c r="A374" s="74"/>
      <c r="B374" s="74"/>
      <c r="C374" s="74"/>
      <c r="D374" s="74"/>
      <c r="E374" s="77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2.75" customHeight="1" x14ac:dyDescent="0.2">
      <c r="A375" s="74"/>
      <c r="B375" s="74"/>
      <c r="C375" s="74"/>
      <c r="D375" s="74"/>
      <c r="E375" s="77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2.75" customHeight="1" x14ac:dyDescent="0.2">
      <c r="A376" s="74"/>
      <c r="B376" s="74"/>
      <c r="C376" s="74"/>
      <c r="D376" s="74"/>
      <c r="E376" s="77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2.75" customHeight="1" x14ac:dyDescent="0.2">
      <c r="A377" s="74"/>
      <c r="B377" s="74"/>
      <c r="C377" s="74"/>
      <c r="D377" s="74"/>
      <c r="E377" s="77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2.75" customHeight="1" x14ac:dyDescent="0.2">
      <c r="A378" s="74"/>
      <c r="B378" s="74"/>
      <c r="C378" s="74"/>
      <c r="D378" s="74"/>
      <c r="E378" s="77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2.75" customHeight="1" x14ac:dyDescent="0.2">
      <c r="A379" s="74"/>
      <c r="B379" s="74"/>
      <c r="C379" s="74"/>
      <c r="D379" s="74"/>
      <c r="E379" s="77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2.75" customHeight="1" x14ac:dyDescent="0.2">
      <c r="A380" s="74"/>
      <c r="B380" s="74"/>
      <c r="C380" s="74"/>
      <c r="D380" s="74"/>
      <c r="E380" s="77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2.75" customHeight="1" x14ac:dyDescent="0.2">
      <c r="A381" s="74"/>
      <c r="B381" s="74"/>
      <c r="C381" s="74"/>
      <c r="D381" s="74"/>
      <c r="E381" s="77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2.75" customHeight="1" x14ac:dyDescent="0.2">
      <c r="A382" s="74"/>
      <c r="B382" s="74"/>
      <c r="C382" s="74"/>
      <c r="D382" s="74"/>
      <c r="E382" s="77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2.75" customHeight="1" x14ac:dyDescent="0.2">
      <c r="A383" s="74"/>
      <c r="B383" s="74"/>
      <c r="C383" s="74"/>
      <c r="D383" s="74"/>
      <c r="E383" s="77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2.75" customHeight="1" x14ac:dyDescent="0.2">
      <c r="A384" s="74"/>
      <c r="B384" s="74"/>
      <c r="C384" s="74"/>
      <c r="D384" s="74"/>
      <c r="E384" s="77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2.75" customHeight="1" x14ac:dyDescent="0.2">
      <c r="A385" s="74"/>
      <c r="B385" s="74"/>
      <c r="C385" s="74"/>
      <c r="D385" s="74"/>
      <c r="E385" s="77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2.75" customHeight="1" x14ac:dyDescent="0.2">
      <c r="A386" s="74"/>
      <c r="B386" s="74"/>
      <c r="C386" s="74"/>
      <c r="D386" s="74"/>
      <c r="E386" s="77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2.75" customHeight="1" x14ac:dyDescent="0.2">
      <c r="A387" s="74"/>
      <c r="B387" s="74"/>
      <c r="C387" s="74"/>
      <c r="D387" s="74"/>
      <c r="E387" s="77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2.75" customHeight="1" x14ac:dyDescent="0.2">
      <c r="A388" s="74"/>
      <c r="B388" s="74"/>
      <c r="C388" s="74"/>
      <c r="D388" s="74"/>
      <c r="E388" s="77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2.75" customHeight="1" x14ac:dyDescent="0.2">
      <c r="A389" s="74"/>
      <c r="B389" s="74"/>
      <c r="C389" s="74"/>
      <c r="D389" s="74"/>
      <c r="E389" s="77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2.75" customHeight="1" x14ac:dyDescent="0.2">
      <c r="A390" s="74"/>
      <c r="B390" s="74"/>
      <c r="C390" s="74"/>
      <c r="D390" s="74"/>
      <c r="E390" s="77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2.75" customHeight="1" x14ac:dyDescent="0.2">
      <c r="A391" s="74"/>
      <c r="B391" s="74"/>
      <c r="C391" s="74"/>
      <c r="D391" s="74"/>
      <c r="E391" s="77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2.75" customHeight="1" x14ac:dyDescent="0.2">
      <c r="A392" s="74"/>
      <c r="B392" s="74"/>
      <c r="C392" s="74"/>
      <c r="D392" s="74"/>
      <c r="E392" s="77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2.75" customHeight="1" x14ac:dyDescent="0.2">
      <c r="A393" s="74"/>
      <c r="B393" s="74"/>
      <c r="C393" s="74"/>
      <c r="D393" s="74"/>
      <c r="E393" s="77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2.75" customHeight="1" x14ac:dyDescent="0.2">
      <c r="A394" s="74"/>
      <c r="B394" s="74"/>
      <c r="C394" s="74"/>
      <c r="D394" s="74"/>
      <c r="E394" s="77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2.75" customHeight="1" x14ac:dyDescent="0.2">
      <c r="A395" s="74"/>
      <c r="B395" s="74"/>
      <c r="C395" s="74"/>
      <c r="D395" s="74"/>
      <c r="E395" s="77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2.75" customHeight="1" x14ac:dyDescent="0.2">
      <c r="A396" s="74"/>
      <c r="B396" s="74"/>
      <c r="C396" s="74"/>
      <c r="D396" s="74"/>
      <c r="E396" s="77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2.75" customHeight="1" x14ac:dyDescent="0.2">
      <c r="A397" s="74"/>
      <c r="B397" s="74"/>
      <c r="C397" s="74"/>
      <c r="D397" s="74"/>
      <c r="E397" s="77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2.75" customHeight="1" x14ac:dyDescent="0.2">
      <c r="A398" s="74"/>
      <c r="B398" s="74"/>
      <c r="C398" s="74"/>
      <c r="D398" s="74"/>
      <c r="E398" s="77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2.75" customHeight="1" x14ac:dyDescent="0.2">
      <c r="A399" s="74"/>
      <c r="B399" s="74"/>
      <c r="C399" s="74"/>
      <c r="D399" s="74"/>
      <c r="E399" s="77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2.75" customHeight="1" x14ac:dyDescent="0.2">
      <c r="A400" s="74"/>
      <c r="B400" s="74"/>
      <c r="C400" s="74"/>
      <c r="D400" s="74"/>
      <c r="E400" s="77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2.75" customHeight="1" x14ac:dyDescent="0.2">
      <c r="A401" s="74"/>
      <c r="B401" s="74"/>
      <c r="C401" s="74"/>
      <c r="D401" s="74"/>
      <c r="E401" s="77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2.75" customHeight="1" x14ac:dyDescent="0.2">
      <c r="A402" s="74"/>
      <c r="B402" s="74"/>
      <c r="C402" s="74"/>
      <c r="D402" s="74"/>
      <c r="E402" s="77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2.75" customHeight="1" x14ac:dyDescent="0.2">
      <c r="A403" s="74"/>
      <c r="B403" s="74"/>
      <c r="C403" s="74"/>
      <c r="D403" s="74"/>
      <c r="E403" s="77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2.75" customHeight="1" x14ac:dyDescent="0.2">
      <c r="A404" s="74"/>
      <c r="B404" s="74"/>
      <c r="C404" s="74"/>
      <c r="D404" s="74"/>
      <c r="E404" s="77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2.75" customHeight="1" x14ac:dyDescent="0.2">
      <c r="A405" s="74"/>
      <c r="B405" s="74"/>
      <c r="C405" s="74"/>
      <c r="D405" s="74"/>
      <c r="E405" s="77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2.75" customHeight="1" x14ac:dyDescent="0.2">
      <c r="A406" s="74"/>
      <c r="B406" s="74"/>
      <c r="C406" s="74"/>
      <c r="D406" s="74"/>
      <c r="E406" s="77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2.75" customHeight="1" x14ac:dyDescent="0.2">
      <c r="A407" s="74"/>
      <c r="B407" s="74"/>
      <c r="C407" s="74"/>
      <c r="D407" s="74"/>
      <c r="E407" s="77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2.75" customHeight="1" x14ac:dyDescent="0.2">
      <c r="A408" s="74"/>
      <c r="B408" s="74"/>
      <c r="C408" s="74"/>
      <c r="D408" s="74"/>
      <c r="E408" s="77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2.75" customHeight="1" x14ac:dyDescent="0.2">
      <c r="A409" s="74"/>
      <c r="B409" s="74"/>
      <c r="C409" s="74"/>
      <c r="D409" s="74"/>
      <c r="E409" s="77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2.75" customHeight="1" x14ac:dyDescent="0.2">
      <c r="A410" s="74"/>
      <c r="B410" s="74"/>
      <c r="C410" s="74"/>
      <c r="D410" s="74"/>
      <c r="E410" s="77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2.75" customHeight="1" x14ac:dyDescent="0.2">
      <c r="A411" s="74"/>
      <c r="B411" s="74"/>
      <c r="C411" s="74"/>
      <c r="D411" s="74"/>
      <c r="E411" s="77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2.75" customHeight="1" x14ac:dyDescent="0.2">
      <c r="A412" s="74"/>
      <c r="B412" s="74"/>
      <c r="C412" s="74"/>
      <c r="D412" s="74"/>
      <c r="E412" s="77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2.75" customHeight="1" x14ac:dyDescent="0.2">
      <c r="A413" s="74"/>
      <c r="B413" s="74"/>
      <c r="C413" s="74"/>
      <c r="D413" s="74"/>
      <c r="E413" s="77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2.75" customHeight="1" x14ac:dyDescent="0.2">
      <c r="A414" s="74"/>
      <c r="B414" s="74"/>
      <c r="C414" s="74"/>
      <c r="D414" s="74"/>
      <c r="E414" s="77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2.75" customHeight="1" x14ac:dyDescent="0.2">
      <c r="A415" s="74"/>
      <c r="B415" s="74"/>
      <c r="C415" s="74"/>
      <c r="D415" s="74"/>
      <c r="E415" s="77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2.75" customHeight="1" x14ac:dyDescent="0.2">
      <c r="A416" s="74"/>
      <c r="B416" s="74"/>
      <c r="C416" s="74"/>
      <c r="D416" s="74"/>
      <c r="E416" s="77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2.75" customHeight="1" x14ac:dyDescent="0.2">
      <c r="A417" s="74"/>
      <c r="B417" s="74"/>
      <c r="C417" s="74"/>
      <c r="D417" s="74"/>
      <c r="E417" s="77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2.75" customHeight="1" x14ac:dyDescent="0.2">
      <c r="A418" s="74"/>
      <c r="B418" s="74"/>
      <c r="C418" s="74"/>
      <c r="D418" s="74"/>
      <c r="E418" s="77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2.75" customHeight="1" x14ac:dyDescent="0.2">
      <c r="A419" s="74"/>
      <c r="B419" s="74"/>
      <c r="C419" s="74"/>
      <c r="D419" s="74"/>
      <c r="E419" s="77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2.75" customHeight="1" x14ac:dyDescent="0.2">
      <c r="A420" s="74"/>
      <c r="B420" s="74"/>
      <c r="C420" s="74"/>
      <c r="D420" s="74"/>
      <c r="E420" s="77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2.75" customHeight="1" x14ac:dyDescent="0.2">
      <c r="A421" s="74"/>
      <c r="B421" s="74"/>
      <c r="C421" s="74"/>
      <c r="D421" s="74"/>
      <c r="E421" s="77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2.75" customHeight="1" x14ac:dyDescent="0.2">
      <c r="A422" s="74"/>
      <c r="B422" s="74"/>
      <c r="C422" s="74"/>
      <c r="D422" s="74"/>
      <c r="E422" s="77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2.75" customHeight="1" x14ac:dyDescent="0.2">
      <c r="A423" s="74"/>
      <c r="B423" s="74"/>
      <c r="C423" s="74"/>
      <c r="D423" s="74"/>
      <c r="E423" s="77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2.75" customHeight="1" x14ac:dyDescent="0.2">
      <c r="A424" s="74"/>
      <c r="B424" s="74"/>
      <c r="C424" s="74"/>
      <c r="D424" s="74"/>
      <c r="E424" s="77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2.75" customHeight="1" x14ac:dyDescent="0.2">
      <c r="A425" s="74"/>
      <c r="B425" s="74"/>
      <c r="C425" s="74"/>
      <c r="D425" s="74"/>
      <c r="E425" s="77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2.75" customHeight="1" x14ac:dyDescent="0.2">
      <c r="A426" s="74"/>
      <c r="B426" s="74"/>
      <c r="C426" s="74"/>
      <c r="D426" s="74"/>
      <c r="E426" s="77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2.75" customHeight="1" x14ac:dyDescent="0.2">
      <c r="A427" s="74"/>
      <c r="B427" s="74"/>
      <c r="C427" s="74"/>
      <c r="D427" s="74"/>
      <c r="E427" s="77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2.75" customHeight="1" x14ac:dyDescent="0.2">
      <c r="A428" s="74"/>
      <c r="B428" s="74"/>
      <c r="C428" s="74"/>
      <c r="D428" s="74"/>
      <c r="E428" s="77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2.75" customHeight="1" x14ac:dyDescent="0.2">
      <c r="A429" s="74"/>
      <c r="B429" s="74"/>
      <c r="C429" s="74"/>
      <c r="D429" s="74"/>
      <c r="E429" s="77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2.75" customHeight="1" x14ac:dyDescent="0.2">
      <c r="A430" s="74"/>
      <c r="B430" s="74"/>
      <c r="C430" s="74"/>
      <c r="D430" s="74"/>
      <c r="E430" s="77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2.75" customHeight="1" x14ac:dyDescent="0.2">
      <c r="A431" s="74"/>
      <c r="B431" s="74"/>
      <c r="C431" s="74"/>
      <c r="D431" s="74"/>
      <c r="E431" s="77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2.75" customHeight="1" x14ac:dyDescent="0.2">
      <c r="A432" s="74"/>
      <c r="B432" s="74"/>
      <c r="C432" s="74"/>
      <c r="D432" s="74"/>
      <c r="E432" s="77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2.75" customHeight="1" x14ac:dyDescent="0.2">
      <c r="A433" s="74"/>
      <c r="B433" s="74"/>
      <c r="C433" s="74"/>
      <c r="D433" s="74"/>
      <c r="E433" s="77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2.75" customHeight="1" x14ac:dyDescent="0.2">
      <c r="A434" s="74"/>
      <c r="B434" s="74"/>
      <c r="C434" s="74"/>
      <c r="D434" s="74"/>
      <c r="E434" s="77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2.75" customHeight="1" x14ac:dyDescent="0.2">
      <c r="A435" s="74"/>
      <c r="B435" s="74"/>
      <c r="C435" s="74"/>
      <c r="D435" s="74"/>
      <c r="E435" s="77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2.75" customHeight="1" x14ac:dyDescent="0.2">
      <c r="A436" s="74"/>
      <c r="B436" s="74"/>
      <c r="C436" s="74"/>
      <c r="D436" s="74"/>
      <c r="E436" s="77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2.75" customHeight="1" x14ac:dyDescent="0.2">
      <c r="A437" s="74"/>
      <c r="B437" s="74"/>
      <c r="C437" s="74"/>
      <c r="D437" s="74"/>
      <c r="E437" s="77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2.75" customHeight="1" x14ac:dyDescent="0.2">
      <c r="A438" s="74"/>
      <c r="B438" s="74"/>
      <c r="C438" s="74"/>
      <c r="D438" s="74"/>
      <c r="E438" s="77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2.75" customHeight="1" x14ac:dyDescent="0.2">
      <c r="A439" s="74"/>
      <c r="B439" s="74"/>
      <c r="C439" s="74"/>
      <c r="D439" s="74"/>
      <c r="E439" s="77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2.75" customHeight="1" x14ac:dyDescent="0.2">
      <c r="A440" s="74"/>
      <c r="B440" s="74"/>
      <c r="C440" s="74"/>
      <c r="D440" s="74"/>
      <c r="E440" s="77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2.75" customHeight="1" x14ac:dyDescent="0.2">
      <c r="A441" s="74"/>
      <c r="B441" s="74"/>
      <c r="C441" s="74"/>
      <c r="D441" s="74"/>
      <c r="E441" s="77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2.75" customHeight="1" x14ac:dyDescent="0.2">
      <c r="A442" s="74"/>
      <c r="B442" s="74"/>
      <c r="C442" s="74"/>
      <c r="D442" s="74"/>
      <c r="E442" s="77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2.75" customHeight="1" x14ac:dyDescent="0.2">
      <c r="A443" s="74"/>
      <c r="B443" s="74"/>
      <c r="C443" s="74"/>
      <c r="D443" s="74"/>
      <c r="E443" s="77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2.75" customHeight="1" x14ac:dyDescent="0.2">
      <c r="A444" s="74"/>
      <c r="B444" s="74"/>
      <c r="C444" s="74"/>
      <c r="D444" s="74"/>
      <c r="E444" s="77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2.75" customHeight="1" x14ac:dyDescent="0.2">
      <c r="A445" s="74"/>
      <c r="B445" s="74"/>
      <c r="C445" s="74"/>
      <c r="D445" s="74"/>
      <c r="E445" s="77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2.75" customHeight="1" x14ac:dyDescent="0.2">
      <c r="A446" s="74"/>
      <c r="B446" s="74"/>
      <c r="C446" s="74"/>
      <c r="D446" s="74"/>
      <c r="E446" s="77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2.75" customHeight="1" x14ac:dyDescent="0.2">
      <c r="A447" s="74"/>
      <c r="B447" s="74"/>
      <c r="C447" s="74"/>
      <c r="D447" s="74"/>
      <c r="E447" s="77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2.75" customHeight="1" x14ac:dyDescent="0.2">
      <c r="A448" s="74"/>
      <c r="B448" s="74"/>
      <c r="C448" s="74"/>
      <c r="D448" s="74"/>
      <c r="E448" s="77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2.75" customHeight="1" x14ac:dyDescent="0.2">
      <c r="A449" s="74"/>
      <c r="B449" s="74"/>
      <c r="C449" s="74"/>
      <c r="D449" s="74"/>
      <c r="E449" s="77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2.75" customHeight="1" x14ac:dyDescent="0.2">
      <c r="A450" s="74"/>
      <c r="B450" s="74"/>
      <c r="C450" s="74"/>
      <c r="D450" s="74"/>
      <c r="E450" s="77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2.75" customHeight="1" x14ac:dyDescent="0.2">
      <c r="A451" s="74"/>
      <c r="B451" s="74"/>
      <c r="C451" s="74"/>
      <c r="D451" s="74"/>
      <c r="E451" s="77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2.75" customHeight="1" x14ac:dyDescent="0.2">
      <c r="A452" s="74"/>
      <c r="B452" s="74"/>
      <c r="C452" s="74"/>
      <c r="D452" s="74"/>
      <c r="E452" s="77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2.75" customHeight="1" x14ac:dyDescent="0.2">
      <c r="A453" s="74"/>
      <c r="B453" s="74"/>
      <c r="C453" s="74"/>
      <c r="D453" s="74"/>
      <c r="E453" s="77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2.75" customHeight="1" x14ac:dyDescent="0.2">
      <c r="A454" s="74"/>
      <c r="B454" s="74"/>
      <c r="C454" s="74"/>
      <c r="D454" s="74"/>
      <c r="E454" s="77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2.75" customHeight="1" x14ac:dyDescent="0.2">
      <c r="A455" s="74"/>
      <c r="B455" s="74"/>
      <c r="C455" s="74"/>
      <c r="D455" s="74"/>
      <c r="E455" s="77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2.75" customHeight="1" x14ac:dyDescent="0.2">
      <c r="A456" s="74"/>
      <c r="B456" s="74"/>
      <c r="C456" s="74"/>
      <c r="D456" s="74"/>
      <c r="E456" s="77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2.75" customHeight="1" x14ac:dyDescent="0.2">
      <c r="A457" s="74"/>
      <c r="B457" s="74"/>
      <c r="C457" s="74"/>
      <c r="D457" s="74"/>
      <c r="E457" s="77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2.75" customHeight="1" x14ac:dyDescent="0.2">
      <c r="A458" s="74"/>
      <c r="B458" s="74"/>
      <c r="C458" s="74"/>
      <c r="D458" s="74"/>
      <c r="E458" s="77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2.75" customHeight="1" x14ac:dyDescent="0.2">
      <c r="A459" s="74"/>
      <c r="B459" s="74"/>
      <c r="C459" s="74"/>
      <c r="D459" s="74"/>
      <c r="E459" s="77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2.75" customHeight="1" x14ac:dyDescent="0.2">
      <c r="A460" s="74"/>
      <c r="B460" s="74"/>
      <c r="C460" s="74"/>
      <c r="D460" s="74"/>
      <c r="E460" s="77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2.75" customHeight="1" x14ac:dyDescent="0.2">
      <c r="A461" s="74"/>
      <c r="B461" s="74"/>
      <c r="C461" s="74"/>
      <c r="D461" s="74"/>
      <c r="E461" s="77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2.75" customHeight="1" x14ac:dyDescent="0.2">
      <c r="A462" s="74"/>
      <c r="B462" s="74"/>
      <c r="C462" s="74"/>
      <c r="D462" s="74"/>
      <c r="E462" s="77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2.75" customHeight="1" x14ac:dyDescent="0.2">
      <c r="A463" s="74"/>
      <c r="B463" s="74"/>
      <c r="C463" s="74"/>
      <c r="D463" s="74"/>
      <c r="E463" s="77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2.75" customHeight="1" x14ac:dyDescent="0.2">
      <c r="A464" s="74"/>
      <c r="B464" s="74"/>
      <c r="C464" s="74"/>
      <c r="D464" s="74"/>
      <c r="E464" s="77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2.75" customHeight="1" x14ac:dyDescent="0.2">
      <c r="A465" s="74"/>
      <c r="B465" s="74"/>
      <c r="C465" s="74"/>
      <c r="D465" s="74"/>
      <c r="E465" s="77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2.75" customHeight="1" x14ac:dyDescent="0.2">
      <c r="A466" s="74"/>
      <c r="B466" s="74"/>
      <c r="C466" s="74"/>
      <c r="D466" s="74"/>
      <c r="E466" s="77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2.75" customHeight="1" x14ac:dyDescent="0.2">
      <c r="A467" s="74"/>
      <c r="B467" s="74"/>
      <c r="C467" s="74"/>
      <c r="D467" s="74"/>
      <c r="E467" s="77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2.75" customHeight="1" x14ac:dyDescent="0.2">
      <c r="A468" s="74"/>
      <c r="B468" s="74"/>
      <c r="C468" s="74"/>
      <c r="D468" s="74"/>
      <c r="E468" s="77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2.75" customHeight="1" x14ac:dyDescent="0.2">
      <c r="A469" s="74"/>
      <c r="B469" s="74"/>
      <c r="C469" s="74"/>
      <c r="D469" s="74"/>
      <c r="E469" s="77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2.75" customHeight="1" x14ac:dyDescent="0.2">
      <c r="A470" s="74"/>
      <c r="B470" s="74"/>
      <c r="C470" s="74"/>
      <c r="D470" s="74"/>
      <c r="E470" s="77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2.75" customHeight="1" x14ac:dyDescent="0.2">
      <c r="A471" s="74"/>
      <c r="B471" s="74"/>
      <c r="C471" s="74"/>
      <c r="D471" s="74"/>
      <c r="E471" s="77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2.75" customHeight="1" x14ac:dyDescent="0.2">
      <c r="A472" s="74"/>
      <c r="B472" s="74"/>
      <c r="C472" s="74"/>
      <c r="D472" s="74"/>
      <c r="E472" s="77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2.75" customHeight="1" x14ac:dyDescent="0.2">
      <c r="A473" s="74"/>
      <c r="B473" s="74"/>
      <c r="C473" s="74"/>
      <c r="D473" s="74"/>
      <c r="E473" s="77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2.75" customHeight="1" x14ac:dyDescent="0.2">
      <c r="A474" s="74"/>
      <c r="B474" s="74"/>
      <c r="C474" s="74"/>
      <c r="D474" s="74"/>
      <c r="E474" s="77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2.75" customHeight="1" x14ac:dyDescent="0.2">
      <c r="A475" s="74"/>
      <c r="B475" s="74"/>
      <c r="C475" s="74"/>
      <c r="D475" s="74"/>
      <c r="E475" s="77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2.75" customHeight="1" x14ac:dyDescent="0.2">
      <c r="A476" s="74"/>
      <c r="B476" s="74"/>
      <c r="C476" s="74"/>
      <c r="D476" s="74"/>
      <c r="E476" s="77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2.75" customHeight="1" x14ac:dyDescent="0.2">
      <c r="A477" s="74"/>
      <c r="B477" s="74"/>
      <c r="C477" s="74"/>
      <c r="D477" s="74"/>
      <c r="E477" s="77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2.75" customHeight="1" x14ac:dyDescent="0.2">
      <c r="A478" s="74"/>
      <c r="B478" s="74"/>
      <c r="C478" s="74"/>
      <c r="D478" s="74"/>
      <c r="E478" s="77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2.75" customHeight="1" x14ac:dyDescent="0.2">
      <c r="A479" s="74"/>
      <c r="B479" s="74"/>
      <c r="C479" s="74"/>
      <c r="D479" s="74"/>
      <c r="E479" s="77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2.75" customHeight="1" x14ac:dyDescent="0.2">
      <c r="A480" s="74"/>
      <c r="B480" s="74"/>
      <c r="C480" s="74"/>
      <c r="D480" s="74"/>
      <c r="E480" s="77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2.75" customHeight="1" x14ac:dyDescent="0.2">
      <c r="A481" s="74"/>
      <c r="B481" s="74"/>
      <c r="C481" s="74"/>
      <c r="D481" s="74"/>
      <c r="E481" s="77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2.75" customHeight="1" x14ac:dyDescent="0.2">
      <c r="A482" s="74"/>
      <c r="B482" s="74"/>
      <c r="C482" s="74"/>
      <c r="D482" s="74"/>
      <c r="E482" s="77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2.75" customHeight="1" x14ac:dyDescent="0.2">
      <c r="A483" s="74"/>
      <c r="B483" s="74"/>
      <c r="C483" s="74"/>
      <c r="D483" s="74"/>
      <c r="E483" s="77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2.75" customHeight="1" x14ac:dyDescent="0.2">
      <c r="A484" s="74"/>
      <c r="B484" s="74"/>
      <c r="C484" s="74"/>
      <c r="D484" s="74"/>
      <c r="E484" s="77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2.75" customHeight="1" x14ac:dyDescent="0.2">
      <c r="A485" s="74"/>
      <c r="B485" s="74"/>
      <c r="C485" s="74"/>
      <c r="D485" s="74"/>
      <c r="E485" s="77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2.75" customHeight="1" x14ac:dyDescent="0.2">
      <c r="A486" s="74"/>
      <c r="B486" s="74"/>
      <c r="C486" s="74"/>
      <c r="D486" s="74"/>
      <c r="E486" s="77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2.75" customHeight="1" x14ac:dyDescent="0.2">
      <c r="A487" s="74"/>
      <c r="B487" s="74"/>
      <c r="C487" s="74"/>
      <c r="D487" s="74"/>
      <c r="E487" s="77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2.75" customHeight="1" x14ac:dyDescent="0.2">
      <c r="A488" s="74"/>
      <c r="B488" s="74"/>
      <c r="C488" s="74"/>
      <c r="D488" s="74"/>
      <c r="E488" s="77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2.75" customHeight="1" x14ac:dyDescent="0.2">
      <c r="A489" s="74"/>
      <c r="B489" s="74"/>
      <c r="C489" s="74"/>
      <c r="D489" s="74"/>
      <c r="E489" s="77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2.75" customHeight="1" x14ac:dyDescent="0.2">
      <c r="A490" s="74"/>
      <c r="B490" s="74"/>
      <c r="C490" s="74"/>
      <c r="D490" s="74"/>
      <c r="E490" s="77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2.75" customHeight="1" x14ac:dyDescent="0.2">
      <c r="A491" s="74"/>
      <c r="B491" s="74"/>
      <c r="C491" s="74"/>
      <c r="D491" s="74"/>
      <c r="E491" s="77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2.75" customHeight="1" x14ac:dyDescent="0.2">
      <c r="A492" s="74"/>
      <c r="B492" s="74"/>
      <c r="C492" s="74"/>
      <c r="D492" s="74"/>
      <c r="E492" s="77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2.75" customHeight="1" x14ac:dyDescent="0.2">
      <c r="A493" s="74"/>
      <c r="B493" s="74"/>
      <c r="C493" s="74"/>
      <c r="D493" s="74"/>
      <c r="E493" s="77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2.75" customHeight="1" x14ac:dyDescent="0.2">
      <c r="A494" s="74"/>
      <c r="B494" s="74"/>
      <c r="C494" s="74"/>
      <c r="D494" s="74"/>
      <c r="E494" s="77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2.75" customHeight="1" x14ac:dyDescent="0.2">
      <c r="A495" s="74"/>
      <c r="B495" s="74"/>
      <c r="C495" s="74"/>
      <c r="D495" s="74"/>
      <c r="E495" s="77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2.75" customHeight="1" x14ac:dyDescent="0.2">
      <c r="A496" s="74"/>
      <c r="B496" s="74"/>
      <c r="C496" s="74"/>
      <c r="D496" s="74"/>
      <c r="E496" s="77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2.75" customHeight="1" x14ac:dyDescent="0.2">
      <c r="A497" s="74"/>
      <c r="B497" s="74"/>
      <c r="C497" s="74"/>
      <c r="D497" s="74"/>
      <c r="E497" s="77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2.75" customHeight="1" x14ac:dyDescent="0.2">
      <c r="A498" s="74"/>
      <c r="B498" s="74"/>
      <c r="C498" s="74"/>
      <c r="D498" s="74"/>
      <c r="E498" s="77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2.75" customHeight="1" x14ac:dyDescent="0.2">
      <c r="A499" s="74"/>
      <c r="B499" s="74"/>
      <c r="C499" s="74"/>
      <c r="D499" s="74"/>
      <c r="E499" s="77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2.75" customHeight="1" x14ac:dyDescent="0.2">
      <c r="A500" s="74"/>
      <c r="B500" s="74"/>
      <c r="C500" s="74"/>
      <c r="D500" s="74"/>
      <c r="E500" s="77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2.75" customHeight="1" x14ac:dyDescent="0.2">
      <c r="A501" s="74"/>
      <c r="B501" s="74"/>
      <c r="C501" s="74"/>
      <c r="D501" s="74"/>
      <c r="E501" s="77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2.75" customHeight="1" x14ac:dyDescent="0.2">
      <c r="A502" s="74"/>
      <c r="B502" s="74"/>
      <c r="C502" s="74"/>
      <c r="D502" s="74"/>
      <c r="E502" s="77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2.75" customHeight="1" x14ac:dyDescent="0.2">
      <c r="A503" s="74"/>
      <c r="B503" s="74"/>
      <c r="C503" s="74"/>
      <c r="D503" s="74"/>
      <c r="E503" s="77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2.75" customHeight="1" x14ac:dyDescent="0.2">
      <c r="A504" s="74"/>
      <c r="B504" s="74"/>
      <c r="C504" s="74"/>
      <c r="D504" s="74"/>
      <c r="E504" s="77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2.75" customHeight="1" x14ac:dyDescent="0.2">
      <c r="A505" s="74"/>
      <c r="B505" s="74"/>
      <c r="C505" s="74"/>
      <c r="D505" s="74"/>
      <c r="E505" s="77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2.75" customHeight="1" x14ac:dyDescent="0.2">
      <c r="A506" s="74"/>
      <c r="B506" s="74"/>
      <c r="C506" s="74"/>
      <c r="D506" s="74"/>
      <c r="E506" s="77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2.75" customHeight="1" x14ac:dyDescent="0.2">
      <c r="A507" s="74"/>
      <c r="B507" s="74"/>
      <c r="C507" s="74"/>
      <c r="D507" s="74"/>
      <c r="E507" s="77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2.75" customHeight="1" x14ac:dyDescent="0.2">
      <c r="A508" s="74"/>
      <c r="B508" s="74"/>
      <c r="C508" s="74"/>
      <c r="D508" s="74"/>
      <c r="E508" s="77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2.75" customHeight="1" x14ac:dyDescent="0.2">
      <c r="A509" s="74"/>
      <c r="B509" s="74"/>
      <c r="C509" s="74"/>
      <c r="D509" s="74"/>
      <c r="E509" s="77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2.75" customHeight="1" x14ac:dyDescent="0.2">
      <c r="A510" s="74"/>
      <c r="B510" s="74"/>
      <c r="C510" s="74"/>
      <c r="D510" s="74"/>
      <c r="E510" s="77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2.75" customHeight="1" x14ac:dyDescent="0.2">
      <c r="A511" s="74"/>
      <c r="B511" s="74"/>
      <c r="C511" s="74"/>
      <c r="D511" s="74"/>
      <c r="E511" s="77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2.75" customHeight="1" x14ac:dyDescent="0.2">
      <c r="A512" s="74"/>
      <c r="B512" s="74"/>
      <c r="C512" s="74"/>
      <c r="D512" s="74"/>
      <c r="E512" s="77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2.75" customHeight="1" x14ac:dyDescent="0.2">
      <c r="A513" s="74"/>
      <c r="B513" s="74"/>
      <c r="C513" s="74"/>
      <c r="D513" s="74"/>
      <c r="E513" s="77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2.75" customHeight="1" x14ac:dyDescent="0.2">
      <c r="A514" s="74"/>
      <c r="B514" s="74"/>
      <c r="C514" s="74"/>
      <c r="D514" s="74"/>
      <c r="E514" s="77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2.75" customHeight="1" x14ac:dyDescent="0.2">
      <c r="A515" s="74"/>
      <c r="B515" s="74"/>
      <c r="C515" s="74"/>
      <c r="D515" s="74"/>
      <c r="E515" s="77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2.75" customHeight="1" x14ac:dyDescent="0.2">
      <c r="A516" s="74"/>
      <c r="B516" s="74"/>
      <c r="C516" s="74"/>
      <c r="D516" s="74"/>
      <c r="E516" s="77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2.75" customHeight="1" x14ac:dyDescent="0.2">
      <c r="A517" s="74"/>
      <c r="B517" s="74"/>
      <c r="C517" s="74"/>
      <c r="D517" s="74"/>
      <c r="E517" s="77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2.75" customHeight="1" x14ac:dyDescent="0.2">
      <c r="A518" s="74"/>
      <c r="B518" s="74"/>
      <c r="C518" s="74"/>
      <c r="D518" s="74"/>
      <c r="E518" s="77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2.75" customHeight="1" x14ac:dyDescent="0.2">
      <c r="A519" s="74"/>
      <c r="B519" s="74"/>
      <c r="C519" s="74"/>
      <c r="D519" s="74"/>
      <c r="E519" s="77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2.75" customHeight="1" x14ac:dyDescent="0.2">
      <c r="A520" s="74"/>
      <c r="B520" s="74"/>
      <c r="C520" s="74"/>
      <c r="D520" s="74"/>
      <c r="E520" s="77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2.75" customHeight="1" x14ac:dyDescent="0.2">
      <c r="A521" s="74"/>
      <c r="B521" s="74"/>
      <c r="C521" s="74"/>
      <c r="D521" s="74"/>
      <c r="E521" s="77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2.75" customHeight="1" x14ac:dyDescent="0.2">
      <c r="A522" s="74"/>
      <c r="B522" s="74"/>
      <c r="C522" s="74"/>
      <c r="D522" s="74"/>
      <c r="E522" s="77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2.75" customHeight="1" x14ac:dyDescent="0.2">
      <c r="A523" s="74"/>
      <c r="B523" s="74"/>
      <c r="C523" s="74"/>
      <c r="D523" s="74"/>
      <c r="E523" s="77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2.75" customHeight="1" x14ac:dyDescent="0.2">
      <c r="A524" s="74"/>
      <c r="B524" s="74"/>
      <c r="C524" s="74"/>
      <c r="D524" s="74"/>
      <c r="E524" s="77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2.75" customHeight="1" x14ac:dyDescent="0.2">
      <c r="A525" s="74"/>
      <c r="B525" s="74"/>
      <c r="C525" s="74"/>
      <c r="D525" s="74"/>
      <c r="E525" s="77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2.75" customHeight="1" x14ac:dyDescent="0.2">
      <c r="A526" s="74"/>
      <c r="B526" s="74"/>
      <c r="C526" s="74"/>
      <c r="D526" s="74"/>
      <c r="E526" s="77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2.75" customHeight="1" x14ac:dyDescent="0.2">
      <c r="A527" s="74"/>
      <c r="B527" s="74"/>
      <c r="C527" s="74"/>
      <c r="D527" s="74"/>
      <c r="E527" s="77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2.75" customHeight="1" x14ac:dyDescent="0.2">
      <c r="A528" s="74"/>
      <c r="B528" s="74"/>
      <c r="C528" s="74"/>
      <c r="D528" s="74"/>
      <c r="E528" s="77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2.75" customHeight="1" x14ac:dyDescent="0.2">
      <c r="A529" s="74"/>
      <c r="B529" s="74"/>
      <c r="C529" s="74"/>
      <c r="D529" s="74"/>
      <c r="E529" s="77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2.75" customHeight="1" x14ac:dyDescent="0.2">
      <c r="A530" s="74"/>
      <c r="B530" s="74"/>
      <c r="C530" s="74"/>
      <c r="D530" s="74"/>
      <c r="E530" s="77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2.75" customHeight="1" x14ac:dyDescent="0.2">
      <c r="A531" s="74"/>
      <c r="B531" s="74"/>
      <c r="C531" s="74"/>
      <c r="D531" s="74"/>
      <c r="E531" s="77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2.75" customHeight="1" x14ac:dyDescent="0.2">
      <c r="A532" s="74"/>
      <c r="B532" s="74"/>
      <c r="C532" s="74"/>
      <c r="D532" s="74"/>
      <c r="E532" s="77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2.75" customHeight="1" x14ac:dyDescent="0.2">
      <c r="A533" s="74"/>
      <c r="B533" s="74"/>
      <c r="C533" s="74"/>
      <c r="D533" s="74"/>
      <c r="E533" s="77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2.75" customHeight="1" x14ac:dyDescent="0.2">
      <c r="A534" s="74"/>
      <c r="B534" s="74"/>
      <c r="C534" s="74"/>
      <c r="D534" s="74"/>
      <c r="E534" s="77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2.75" customHeight="1" x14ac:dyDescent="0.2">
      <c r="A535" s="74"/>
      <c r="B535" s="74"/>
      <c r="C535" s="74"/>
      <c r="D535" s="74"/>
      <c r="E535" s="77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2.75" customHeight="1" x14ac:dyDescent="0.2">
      <c r="A536" s="74"/>
      <c r="B536" s="74"/>
      <c r="C536" s="74"/>
      <c r="D536" s="74"/>
      <c r="E536" s="77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2.75" customHeight="1" x14ac:dyDescent="0.2">
      <c r="A537" s="74"/>
      <c r="B537" s="74"/>
      <c r="C537" s="74"/>
      <c r="D537" s="74"/>
      <c r="E537" s="77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2.75" customHeight="1" x14ac:dyDescent="0.2">
      <c r="A538" s="74"/>
      <c r="B538" s="74"/>
      <c r="C538" s="74"/>
      <c r="D538" s="74"/>
      <c r="E538" s="77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2.75" customHeight="1" x14ac:dyDescent="0.2">
      <c r="A539" s="74"/>
      <c r="B539" s="74"/>
      <c r="C539" s="74"/>
      <c r="D539" s="74"/>
      <c r="E539" s="77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2.75" customHeight="1" x14ac:dyDescent="0.2">
      <c r="A540" s="74"/>
      <c r="B540" s="74"/>
      <c r="C540" s="74"/>
      <c r="D540" s="74"/>
      <c r="E540" s="77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2.75" customHeight="1" x14ac:dyDescent="0.2">
      <c r="A541" s="74"/>
      <c r="B541" s="74"/>
      <c r="C541" s="74"/>
      <c r="D541" s="74"/>
      <c r="E541" s="77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2.75" customHeight="1" x14ac:dyDescent="0.2">
      <c r="A542" s="74"/>
      <c r="B542" s="74"/>
      <c r="C542" s="74"/>
      <c r="D542" s="74"/>
      <c r="E542" s="77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2.75" customHeight="1" x14ac:dyDescent="0.2">
      <c r="A543" s="74"/>
      <c r="B543" s="74"/>
      <c r="C543" s="74"/>
      <c r="D543" s="74"/>
      <c r="E543" s="77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2.75" customHeight="1" x14ac:dyDescent="0.2">
      <c r="A544" s="74"/>
      <c r="B544" s="74"/>
      <c r="C544" s="74"/>
      <c r="D544" s="74"/>
      <c r="E544" s="77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2.75" customHeight="1" x14ac:dyDescent="0.2">
      <c r="A545" s="74"/>
      <c r="B545" s="74"/>
      <c r="C545" s="74"/>
      <c r="D545" s="74"/>
      <c r="E545" s="77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2.75" customHeight="1" x14ac:dyDescent="0.2">
      <c r="A546" s="74"/>
      <c r="B546" s="74"/>
      <c r="C546" s="74"/>
      <c r="D546" s="74"/>
      <c r="E546" s="77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2.75" customHeight="1" x14ac:dyDescent="0.2">
      <c r="A547" s="74"/>
      <c r="B547" s="74"/>
      <c r="C547" s="74"/>
      <c r="D547" s="74"/>
      <c r="E547" s="77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2.75" customHeight="1" x14ac:dyDescent="0.2">
      <c r="A548" s="74"/>
      <c r="B548" s="74"/>
      <c r="C548" s="74"/>
      <c r="D548" s="74"/>
      <c r="E548" s="77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2.75" customHeight="1" x14ac:dyDescent="0.2">
      <c r="A549" s="74"/>
      <c r="B549" s="74"/>
      <c r="C549" s="74"/>
      <c r="D549" s="74"/>
      <c r="E549" s="77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2.75" customHeight="1" x14ac:dyDescent="0.2">
      <c r="A550" s="74"/>
      <c r="B550" s="74"/>
      <c r="C550" s="74"/>
      <c r="D550" s="74"/>
      <c r="E550" s="77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2.75" customHeight="1" x14ac:dyDescent="0.2">
      <c r="A551" s="74"/>
      <c r="B551" s="74"/>
      <c r="C551" s="74"/>
      <c r="D551" s="74"/>
      <c r="E551" s="77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2.75" customHeight="1" x14ac:dyDescent="0.2">
      <c r="A552" s="74"/>
      <c r="B552" s="74"/>
      <c r="C552" s="74"/>
      <c r="D552" s="74"/>
      <c r="E552" s="77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2.75" customHeight="1" x14ac:dyDescent="0.2">
      <c r="A553" s="74"/>
      <c r="B553" s="74"/>
      <c r="C553" s="74"/>
      <c r="D553" s="74"/>
      <c r="E553" s="77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2.75" customHeight="1" x14ac:dyDescent="0.2">
      <c r="A554" s="74"/>
      <c r="B554" s="74"/>
      <c r="C554" s="74"/>
      <c r="D554" s="74"/>
      <c r="E554" s="77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2.75" customHeight="1" x14ac:dyDescent="0.2">
      <c r="A555" s="74"/>
      <c r="B555" s="74"/>
      <c r="C555" s="74"/>
      <c r="D555" s="74"/>
      <c r="E555" s="77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2.75" customHeight="1" x14ac:dyDescent="0.2">
      <c r="A556" s="74"/>
      <c r="B556" s="74"/>
      <c r="C556" s="74"/>
      <c r="D556" s="74"/>
      <c r="E556" s="77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2.75" customHeight="1" x14ac:dyDescent="0.2">
      <c r="A557" s="74"/>
      <c r="B557" s="74"/>
      <c r="C557" s="74"/>
      <c r="D557" s="74"/>
      <c r="E557" s="77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2.75" customHeight="1" x14ac:dyDescent="0.2">
      <c r="A558" s="74"/>
      <c r="B558" s="74"/>
      <c r="C558" s="74"/>
      <c r="D558" s="74"/>
      <c r="E558" s="77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2.75" customHeight="1" x14ac:dyDescent="0.2">
      <c r="A559" s="74"/>
      <c r="B559" s="74"/>
      <c r="C559" s="74"/>
      <c r="D559" s="74"/>
      <c r="E559" s="77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2.75" customHeight="1" x14ac:dyDescent="0.2">
      <c r="A560" s="74"/>
      <c r="B560" s="74"/>
      <c r="C560" s="74"/>
      <c r="D560" s="74"/>
      <c r="E560" s="77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2.75" customHeight="1" x14ac:dyDescent="0.2">
      <c r="A561" s="74"/>
      <c r="B561" s="74"/>
      <c r="C561" s="74"/>
      <c r="D561" s="74"/>
      <c r="E561" s="77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2.75" customHeight="1" x14ac:dyDescent="0.2">
      <c r="A562" s="74"/>
      <c r="B562" s="74"/>
      <c r="C562" s="74"/>
      <c r="D562" s="74"/>
      <c r="E562" s="77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2.75" customHeight="1" x14ac:dyDescent="0.2">
      <c r="A563" s="74"/>
      <c r="B563" s="74"/>
      <c r="C563" s="74"/>
      <c r="D563" s="74"/>
      <c r="E563" s="77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2.75" customHeight="1" x14ac:dyDescent="0.2">
      <c r="A564" s="74"/>
      <c r="B564" s="74"/>
      <c r="C564" s="74"/>
      <c r="D564" s="74"/>
      <c r="E564" s="77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2.75" customHeight="1" x14ac:dyDescent="0.2">
      <c r="A565" s="74"/>
      <c r="B565" s="74"/>
      <c r="C565" s="74"/>
      <c r="D565" s="74"/>
      <c r="E565" s="77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2.75" customHeight="1" x14ac:dyDescent="0.2">
      <c r="A566" s="74"/>
      <c r="B566" s="74"/>
      <c r="C566" s="74"/>
      <c r="D566" s="74"/>
      <c r="E566" s="77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2.75" customHeight="1" x14ac:dyDescent="0.2">
      <c r="A567" s="74"/>
      <c r="B567" s="74"/>
      <c r="C567" s="74"/>
      <c r="D567" s="74"/>
      <c r="E567" s="77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2.75" customHeight="1" x14ac:dyDescent="0.2">
      <c r="A568" s="74"/>
      <c r="B568" s="74"/>
      <c r="C568" s="74"/>
      <c r="D568" s="74"/>
      <c r="E568" s="77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2.75" customHeight="1" x14ac:dyDescent="0.2">
      <c r="A569" s="74"/>
      <c r="B569" s="74"/>
      <c r="C569" s="74"/>
      <c r="D569" s="74"/>
      <c r="E569" s="77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2.75" customHeight="1" x14ac:dyDescent="0.2">
      <c r="A570" s="74"/>
      <c r="B570" s="74"/>
      <c r="C570" s="74"/>
      <c r="D570" s="74"/>
      <c r="E570" s="77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2.75" customHeight="1" x14ac:dyDescent="0.2">
      <c r="A571" s="74"/>
      <c r="B571" s="74"/>
      <c r="C571" s="74"/>
      <c r="D571" s="74"/>
      <c r="E571" s="77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2.75" customHeight="1" x14ac:dyDescent="0.2">
      <c r="A572" s="74"/>
      <c r="B572" s="74"/>
      <c r="C572" s="74"/>
      <c r="D572" s="74"/>
      <c r="E572" s="77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2.75" customHeight="1" x14ac:dyDescent="0.2">
      <c r="A573" s="74"/>
      <c r="B573" s="74"/>
      <c r="C573" s="74"/>
      <c r="D573" s="74"/>
      <c r="E573" s="77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2.75" customHeight="1" x14ac:dyDescent="0.2">
      <c r="A574" s="74"/>
      <c r="B574" s="74"/>
      <c r="C574" s="74"/>
      <c r="D574" s="74"/>
      <c r="E574" s="77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2.75" customHeight="1" x14ac:dyDescent="0.2">
      <c r="A575" s="74"/>
      <c r="B575" s="74"/>
      <c r="C575" s="74"/>
      <c r="D575" s="74"/>
      <c r="E575" s="77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2.75" customHeight="1" x14ac:dyDescent="0.2">
      <c r="A576" s="74"/>
      <c r="B576" s="74"/>
      <c r="C576" s="74"/>
      <c r="D576" s="74"/>
      <c r="E576" s="77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2.75" customHeight="1" x14ac:dyDescent="0.2">
      <c r="A577" s="74"/>
      <c r="B577" s="74"/>
      <c r="C577" s="74"/>
      <c r="D577" s="74"/>
      <c r="E577" s="77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2.75" customHeight="1" x14ac:dyDescent="0.2">
      <c r="A578" s="74"/>
      <c r="B578" s="74"/>
      <c r="C578" s="74"/>
      <c r="D578" s="74"/>
      <c r="E578" s="77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2.75" customHeight="1" x14ac:dyDescent="0.2">
      <c r="A579" s="74"/>
      <c r="B579" s="74"/>
      <c r="C579" s="74"/>
      <c r="D579" s="74"/>
      <c r="E579" s="77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2.75" customHeight="1" x14ac:dyDescent="0.2">
      <c r="A580" s="74"/>
      <c r="B580" s="74"/>
      <c r="C580" s="74"/>
      <c r="D580" s="74"/>
      <c r="E580" s="77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2.75" customHeight="1" x14ac:dyDescent="0.2">
      <c r="A581" s="74"/>
      <c r="B581" s="74"/>
      <c r="C581" s="74"/>
      <c r="D581" s="74"/>
      <c r="E581" s="77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2.75" customHeight="1" x14ac:dyDescent="0.2">
      <c r="A582" s="74"/>
      <c r="B582" s="74"/>
      <c r="C582" s="74"/>
      <c r="D582" s="74"/>
      <c r="E582" s="77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2.75" customHeight="1" x14ac:dyDescent="0.2">
      <c r="A583" s="74"/>
      <c r="B583" s="74"/>
      <c r="C583" s="74"/>
      <c r="D583" s="74"/>
      <c r="E583" s="77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2.75" customHeight="1" x14ac:dyDescent="0.2">
      <c r="A584" s="74"/>
      <c r="B584" s="74"/>
      <c r="C584" s="74"/>
      <c r="D584" s="74"/>
      <c r="E584" s="77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2.75" customHeight="1" x14ac:dyDescent="0.2">
      <c r="A585" s="74"/>
      <c r="B585" s="74"/>
      <c r="C585" s="74"/>
      <c r="D585" s="74"/>
      <c r="E585" s="77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2.75" customHeight="1" x14ac:dyDescent="0.2">
      <c r="A586" s="74"/>
      <c r="B586" s="74"/>
      <c r="C586" s="74"/>
      <c r="D586" s="74"/>
      <c r="E586" s="77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2.75" customHeight="1" x14ac:dyDescent="0.2">
      <c r="A587" s="74"/>
      <c r="B587" s="74"/>
      <c r="C587" s="74"/>
      <c r="D587" s="74"/>
      <c r="E587" s="77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2.75" customHeight="1" x14ac:dyDescent="0.2">
      <c r="A588" s="74"/>
      <c r="B588" s="74"/>
      <c r="C588" s="74"/>
      <c r="D588" s="74"/>
      <c r="E588" s="77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2.75" customHeight="1" x14ac:dyDescent="0.2">
      <c r="A589" s="74"/>
      <c r="B589" s="74"/>
      <c r="C589" s="74"/>
      <c r="D589" s="74"/>
      <c r="E589" s="77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2.75" customHeight="1" x14ac:dyDescent="0.2">
      <c r="A590" s="74"/>
      <c r="B590" s="74"/>
      <c r="C590" s="74"/>
      <c r="D590" s="74"/>
      <c r="E590" s="77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2.75" customHeight="1" x14ac:dyDescent="0.2">
      <c r="A591" s="74"/>
      <c r="B591" s="74"/>
      <c r="C591" s="74"/>
      <c r="D591" s="74"/>
      <c r="E591" s="7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2.75" customHeight="1" x14ac:dyDescent="0.2">
      <c r="A592" s="74"/>
      <c r="B592" s="74"/>
      <c r="C592" s="74"/>
      <c r="D592" s="74"/>
      <c r="E592" s="77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2.75" customHeight="1" x14ac:dyDescent="0.2">
      <c r="A593" s="74"/>
      <c r="B593" s="74"/>
      <c r="C593" s="74"/>
      <c r="D593" s="74"/>
      <c r="E593" s="77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2.75" customHeight="1" x14ac:dyDescent="0.2">
      <c r="A594" s="74"/>
      <c r="B594" s="74"/>
      <c r="C594" s="74"/>
      <c r="D594" s="74"/>
      <c r="E594" s="77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2.75" customHeight="1" x14ac:dyDescent="0.2">
      <c r="A595" s="74"/>
      <c r="B595" s="74"/>
      <c r="C595" s="74"/>
      <c r="D595" s="74"/>
      <c r="E595" s="77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2.75" customHeight="1" x14ac:dyDescent="0.2">
      <c r="A596" s="74"/>
      <c r="B596" s="74"/>
      <c r="C596" s="74"/>
      <c r="D596" s="74"/>
      <c r="E596" s="77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2.75" customHeight="1" x14ac:dyDescent="0.2">
      <c r="A597" s="74"/>
      <c r="B597" s="74"/>
      <c r="C597" s="74"/>
      <c r="D597" s="74"/>
      <c r="E597" s="77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2.75" customHeight="1" x14ac:dyDescent="0.2">
      <c r="A598" s="74"/>
      <c r="B598" s="74"/>
      <c r="C598" s="74"/>
      <c r="D598" s="74"/>
      <c r="E598" s="77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2.75" customHeight="1" x14ac:dyDescent="0.2">
      <c r="A599" s="74"/>
      <c r="B599" s="74"/>
      <c r="C599" s="74"/>
      <c r="D599" s="74"/>
      <c r="E599" s="77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2.75" customHeight="1" x14ac:dyDescent="0.2">
      <c r="A600" s="74"/>
      <c r="B600" s="74"/>
      <c r="C600" s="74"/>
      <c r="D600" s="74"/>
      <c r="E600" s="77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2.75" customHeight="1" x14ac:dyDescent="0.2">
      <c r="A601" s="74"/>
      <c r="B601" s="74"/>
      <c r="C601" s="74"/>
      <c r="D601" s="74"/>
      <c r="E601" s="77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2.75" customHeight="1" x14ac:dyDescent="0.2">
      <c r="A602" s="74"/>
      <c r="B602" s="74"/>
      <c r="C602" s="74"/>
      <c r="D602" s="74"/>
      <c r="E602" s="77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2.75" customHeight="1" x14ac:dyDescent="0.2">
      <c r="A603" s="74"/>
      <c r="B603" s="74"/>
      <c r="C603" s="74"/>
      <c r="D603" s="74"/>
      <c r="E603" s="77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2.75" customHeight="1" x14ac:dyDescent="0.2">
      <c r="A604" s="74"/>
      <c r="B604" s="74"/>
      <c r="C604" s="74"/>
      <c r="D604" s="74"/>
      <c r="E604" s="7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2.75" customHeight="1" x14ac:dyDescent="0.2">
      <c r="A605" s="74"/>
      <c r="B605" s="74"/>
      <c r="C605" s="74"/>
      <c r="D605" s="74"/>
      <c r="E605" s="77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2.75" customHeight="1" x14ac:dyDescent="0.2">
      <c r="A606" s="74"/>
      <c r="B606" s="74"/>
      <c r="C606" s="74"/>
      <c r="D606" s="74"/>
      <c r="E606" s="77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2.75" customHeight="1" x14ac:dyDescent="0.2">
      <c r="A607" s="74"/>
      <c r="B607" s="74"/>
      <c r="C607" s="74"/>
      <c r="D607" s="74"/>
      <c r="E607" s="77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2.75" customHeight="1" x14ac:dyDescent="0.2">
      <c r="A608" s="74"/>
      <c r="B608" s="74"/>
      <c r="C608" s="74"/>
      <c r="D608" s="74"/>
      <c r="E608" s="77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2.75" customHeight="1" x14ac:dyDescent="0.2">
      <c r="A609" s="74"/>
      <c r="B609" s="74"/>
      <c r="C609" s="74"/>
      <c r="D609" s="74"/>
      <c r="E609" s="77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2.75" customHeight="1" x14ac:dyDescent="0.2">
      <c r="A610" s="74"/>
      <c r="B610" s="74"/>
      <c r="C610" s="74"/>
      <c r="D610" s="74"/>
      <c r="E610" s="77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2.75" customHeight="1" x14ac:dyDescent="0.2">
      <c r="A611" s="74"/>
      <c r="B611" s="74"/>
      <c r="C611" s="74"/>
      <c r="D611" s="74"/>
      <c r="E611" s="77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2.75" customHeight="1" x14ac:dyDescent="0.2">
      <c r="A612" s="74"/>
      <c r="B612" s="74"/>
      <c r="C612" s="74"/>
      <c r="D612" s="74"/>
      <c r="E612" s="77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2.75" customHeight="1" x14ac:dyDescent="0.2">
      <c r="A613" s="74"/>
      <c r="B613" s="74"/>
      <c r="C613" s="74"/>
      <c r="D613" s="74"/>
      <c r="E613" s="77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2.75" customHeight="1" x14ac:dyDescent="0.2">
      <c r="A614" s="74"/>
      <c r="B614" s="74"/>
      <c r="C614" s="74"/>
      <c r="D614" s="74"/>
      <c r="E614" s="77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2.75" customHeight="1" x14ac:dyDescent="0.2">
      <c r="A615" s="74"/>
      <c r="B615" s="74"/>
      <c r="C615" s="74"/>
      <c r="D615" s="74"/>
      <c r="E615" s="77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2.75" customHeight="1" x14ac:dyDescent="0.2">
      <c r="A616" s="74"/>
      <c r="B616" s="74"/>
      <c r="C616" s="74"/>
      <c r="D616" s="74"/>
      <c r="E616" s="77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2.75" customHeight="1" x14ac:dyDescent="0.2">
      <c r="A617" s="74"/>
      <c r="B617" s="74"/>
      <c r="C617" s="74"/>
      <c r="D617" s="74"/>
      <c r="E617" s="7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2.75" customHeight="1" x14ac:dyDescent="0.2">
      <c r="A618" s="74"/>
      <c r="B618" s="74"/>
      <c r="C618" s="74"/>
      <c r="D618" s="74"/>
      <c r="E618" s="77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2.75" customHeight="1" x14ac:dyDescent="0.2">
      <c r="A619" s="74"/>
      <c r="B619" s="74"/>
      <c r="C619" s="74"/>
      <c r="D619" s="74"/>
      <c r="E619" s="77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2.75" customHeight="1" x14ac:dyDescent="0.2">
      <c r="A620" s="74"/>
      <c r="B620" s="74"/>
      <c r="C620" s="74"/>
      <c r="D620" s="74"/>
      <c r="E620" s="77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2.75" customHeight="1" x14ac:dyDescent="0.2">
      <c r="A621" s="74"/>
      <c r="B621" s="74"/>
      <c r="C621" s="74"/>
      <c r="D621" s="74"/>
      <c r="E621" s="77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2.75" customHeight="1" x14ac:dyDescent="0.2">
      <c r="A622" s="74"/>
      <c r="B622" s="74"/>
      <c r="C622" s="74"/>
      <c r="D622" s="74"/>
      <c r="E622" s="77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2.75" customHeight="1" x14ac:dyDescent="0.2">
      <c r="A623" s="74"/>
      <c r="B623" s="74"/>
      <c r="C623" s="74"/>
      <c r="D623" s="74"/>
      <c r="E623" s="77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2.75" customHeight="1" x14ac:dyDescent="0.2">
      <c r="A624" s="74"/>
      <c r="B624" s="74"/>
      <c r="C624" s="74"/>
      <c r="D624" s="74"/>
      <c r="E624" s="77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2.75" customHeight="1" x14ac:dyDescent="0.2">
      <c r="A625" s="74"/>
      <c r="B625" s="74"/>
      <c r="C625" s="74"/>
      <c r="D625" s="74"/>
      <c r="E625" s="77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2.75" customHeight="1" x14ac:dyDescent="0.2">
      <c r="A626" s="74"/>
      <c r="B626" s="74"/>
      <c r="C626" s="74"/>
      <c r="D626" s="74"/>
      <c r="E626" s="77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2.75" customHeight="1" x14ac:dyDescent="0.2">
      <c r="A627" s="74"/>
      <c r="B627" s="74"/>
      <c r="C627" s="74"/>
      <c r="D627" s="74"/>
      <c r="E627" s="77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2.75" customHeight="1" x14ac:dyDescent="0.2">
      <c r="A628" s="74"/>
      <c r="B628" s="74"/>
      <c r="C628" s="74"/>
      <c r="D628" s="74"/>
      <c r="E628" s="77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2.75" customHeight="1" x14ac:dyDescent="0.2">
      <c r="A629" s="74"/>
      <c r="B629" s="74"/>
      <c r="C629" s="74"/>
      <c r="D629" s="74"/>
      <c r="E629" s="77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2.75" customHeight="1" x14ac:dyDescent="0.2">
      <c r="A630" s="74"/>
      <c r="B630" s="74"/>
      <c r="C630" s="74"/>
      <c r="D630" s="74"/>
      <c r="E630" s="7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2.75" customHeight="1" x14ac:dyDescent="0.2">
      <c r="A631" s="74"/>
      <c r="B631" s="74"/>
      <c r="C631" s="74"/>
      <c r="D631" s="74"/>
      <c r="E631" s="77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2.75" customHeight="1" x14ac:dyDescent="0.2">
      <c r="A632" s="74"/>
      <c r="B632" s="74"/>
      <c r="C632" s="74"/>
      <c r="D632" s="74"/>
      <c r="E632" s="77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2.75" customHeight="1" x14ac:dyDescent="0.2">
      <c r="A633" s="74"/>
      <c r="B633" s="74"/>
      <c r="C633" s="74"/>
      <c r="D633" s="74"/>
      <c r="E633" s="77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2.75" customHeight="1" x14ac:dyDescent="0.2">
      <c r="A634" s="74"/>
      <c r="B634" s="74"/>
      <c r="C634" s="74"/>
      <c r="D634" s="74"/>
      <c r="E634" s="77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2.75" customHeight="1" x14ac:dyDescent="0.2">
      <c r="A635" s="74"/>
      <c r="B635" s="74"/>
      <c r="C635" s="74"/>
      <c r="D635" s="74"/>
      <c r="E635" s="77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2.75" customHeight="1" x14ac:dyDescent="0.2">
      <c r="A636" s="74"/>
      <c r="B636" s="74"/>
      <c r="C636" s="74"/>
      <c r="D636" s="74"/>
      <c r="E636" s="77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2.75" customHeight="1" x14ac:dyDescent="0.2">
      <c r="A637" s="74"/>
      <c r="B637" s="74"/>
      <c r="C637" s="74"/>
      <c r="D637" s="74"/>
      <c r="E637" s="77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2.75" customHeight="1" x14ac:dyDescent="0.2">
      <c r="A638" s="74"/>
      <c r="B638" s="74"/>
      <c r="C638" s="74"/>
      <c r="D638" s="74"/>
      <c r="E638" s="77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2.75" customHeight="1" x14ac:dyDescent="0.2">
      <c r="A639" s="74"/>
      <c r="B639" s="74"/>
      <c r="C639" s="74"/>
      <c r="D639" s="74"/>
      <c r="E639" s="77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2.75" customHeight="1" x14ac:dyDescent="0.2">
      <c r="A640" s="74"/>
      <c r="B640" s="74"/>
      <c r="C640" s="74"/>
      <c r="D640" s="74"/>
      <c r="E640" s="77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2.75" customHeight="1" x14ac:dyDescent="0.2">
      <c r="A641" s="74"/>
      <c r="B641" s="74"/>
      <c r="C641" s="74"/>
      <c r="D641" s="74"/>
      <c r="E641" s="77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2.75" customHeight="1" x14ac:dyDescent="0.2">
      <c r="A642" s="74"/>
      <c r="B642" s="74"/>
      <c r="C642" s="74"/>
      <c r="D642" s="74"/>
      <c r="E642" s="77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2.75" customHeight="1" x14ac:dyDescent="0.2">
      <c r="A643" s="74"/>
      <c r="B643" s="74"/>
      <c r="C643" s="74"/>
      <c r="D643" s="74"/>
      <c r="E643" s="7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2.75" customHeight="1" x14ac:dyDescent="0.2">
      <c r="A644" s="74"/>
      <c r="B644" s="74"/>
      <c r="C644" s="74"/>
      <c r="D644" s="74"/>
      <c r="E644" s="77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2.75" customHeight="1" x14ac:dyDescent="0.2">
      <c r="A645" s="74"/>
      <c r="B645" s="74"/>
      <c r="C645" s="74"/>
      <c r="D645" s="74"/>
      <c r="E645" s="77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2.75" customHeight="1" x14ac:dyDescent="0.2">
      <c r="A646" s="74"/>
      <c r="B646" s="74"/>
      <c r="C646" s="74"/>
      <c r="D646" s="74"/>
      <c r="E646" s="77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2.75" customHeight="1" x14ac:dyDescent="0.2">
      <c r="A647" s="74"/>
      <c r="B647" s="74"/>
      <c r="C647" s="74"/>
      <c r="D647" s="74"/>
      <c r="E647" s="77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2.75" customHeight="1" x14ac:dyDescent="0.2">
      <c r="A648" s="74"/>
      <c r="B648" s="74"/>
      <c r="C648" s="74"/>
      <c r="D648" s="74"/>
      <c r="E648" s="77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2.75" customHeight="1" x14ac:dyDescent="0.2">
      <c r="A649" s="74"/>
      <c r="B649" s="74"/>
      <c r="C649" s="74"/>
      <c r="D649" s="74"/>
      <c r="E649" s="77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2.75" customHeight="1" x14ac:dyDescent="0.2">
      <c r="A650" s="74"/>
      <c r="B650" s="74"/>
      <c r="C650" s="74"/>
      <c r="D650" s="74"/>
      <c r="E650" s="77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2.75" customHeight="1" x14ac:dyDescent="0.2">
      <c r="A651" s="74"/>
      <c r="B651" s="74"/>
      <c r="C651" s="74"/>
      <c r="D651" s="74"/>
      <c r="E651" s="77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2.75" customHeight="1" x14ac:dyDescent="0.2">
      <c r="A652" s="74"/>
      <c r="B652" s="74"/>
      <c r="C652" s="74"/>
      <c r="D652" s="74"/>
      <c r="E652" s="77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2.75" customHeight="1" x14ac:dyDescent="0.2">
      <c r="A653" s="74"/>
      <c r="B653" s="74"/>
      <c r="C653" s="74"/>
      <c r="D653" s="74"/>
      <c r="E653" s="77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2.75" customHeight="1" x14ac:dyDescent="0.2">
      <c r="A654" s="74"/>
      <c r="B654" s="74"/>
      <c r="C654" s="74"/>
      <c r="D654" s="74"/>
      <c r="E654" s="77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2.75" customHeight="1" x14ac:dyDescent="0.2">
      <c r="A655" s="74"/>
      <c r="B655" s="74"/>
      <c r="C655" s="74"/>
      <c r="D655" s="74"/>
      <c r="E655" s="77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2.75" customHeight="1" x14ac:dyDescent="0.2">
      <c r="A656" s="74"/>
      <c r="B656" s="74"/>
      <c r="C656" s="74"/>
      <c r="D656" s="74"/>
      <c r="E656" s="7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2.75" customHeight="1" x14ac:dyDescent="0.2">
      <c r="A657" s="74"/>
      <c r="B657" s="74"/>
      <c r="C657" s="74"/>
      <c r="D657" s="74"/>
      <c r="E657" s="77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2.75" customHeight="1" x14ac:dyDescent="0.2">
      <c r="A658" s="74"/>
      <c r="B658" s="74"/>
      <c r="C658" s="74"/>
      <c r="D658" s="74"/>
      <c r="E658" s="77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2.75" customHeight="1" x14ac:dyDescent="0.2">
      <c r="A659" s="74"/>
      <c r="B659" s="74"/>
      <c r="C659" s="74"/>
      <c r="D659" s="74"/>
      <c r="E659" s="77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2.75" customHeight="1" x14ac:dyDescent="0.2">
      <c r="A660" s="74"/>
      <c r="B660" s="74"/>
      <c r="C660" s="74"/>
      <c r="D660" s="74"/>
      <c r="E660" s="77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2.75" customHeight="1" x14ac:dyDescent="0.2">
      <c r="A661" s="74"/>
      <c r="B661" s="74"/>
      <c r="C661" s="74"/>
      <c r="D661" s="74"/>
      <c r="E661" s="77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2.75" customHeight="1" x14ac:dyDescent="0.2">
      <c r="A662" s="74"/>
      <c r="B662" s="74"/>
      <c r="C662" s="74"/>
      <c r="D662" s="74"/>
      <c r="E662" s="77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2.75" customHeight="1" x14ac:dyDescent="0.2">
      <c r="A663" s="74"/>
      <c r="B663" s="74"/>
      <c r="C663" s="74"/>
      <c r="D663" s="74"/>
      <c r="E663" s="77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2.75" customHeight="1" x14ac:dyDescent="0.2">
      <c r="A664" s="74"/>
      <c r="B664" s="74"/>
      <c r="C664" s="74"/>
      <c r="D664" s="74"/>
      <c r="E664" s="77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2.75" customHeight="1" x14ac:dyDescent="0.2">
      <c r="A665" s="74"/>
      <c r="B665" s="74"/>
      <c r="C665" s="74"/>
      <c r="D665" s="74"/>
      <c r="E665" s="77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2.75" customHeight="1" x14ac:dyDescent="0.2">
      <c r="A666" s="74"/>
      <c r="B666" s="74"/>
      <c r="C666" s="74"/>
      <c r="D666" s="74"/>
      <c r="E666" s="77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2.75" customHeight="1" x14ac:dyDescent="0.2">
      <c r="A667" s="74"/>
      <c r="B667" s="74"/>
      <c r="C667" s="74"/>
      <c r="D667" s="74"/>
      <c r="E667" s="77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2.75" customHeight="1" x14ac:dyDescent="0.2">
      <c r="A668" s="74"/>
      <c r="B668" s="74"/>
      <c r="C668" s="74"/>
      <c r="D668" s="74"/>
      <c r="E668" s="77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2.75" customHeight="1" x14ac:dyDescent="0.2">
      <c r="A669" s="74"/>
      <c r="B669" s="74"/>
      <c r="C669" s="74"/>
      <c r="D669" s="74"/>
      <c r="E669" s="7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2.75" customHeight="1" x14ac:dyDescent="0.2">
      <c r="A670" s="74"/>
      <c r="B670" s="74"/>
      <c r="C670" s="74"/>
      <c r="D670" s="74"/>
      <c r="E670" s="77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2.75" customHeight="1" x14ac:dyDescent="0.2">
      <c r="A671" s="74"/>
      <c r="B671" s="74"/>
      <c r="C671" s="74"/>
      <c r="D671" s="74"/>
      <c r="E671" s="77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2.75" customHeight="1" x14ac:dyDescent="0.2">
      <c r="A672" s="74"/>
      <c r="B672" s="74"/>
      <c r="C672" s="74"/>
      <c r="D672" s="74"/>
      <c r="E672" s="77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2.75" customHeight="1" x14ac:dyDescent="0.2">
      <c r="A673" s="74"/>
      <c r="B673" s="74"/>
      <c r="C673" s="74"/>
      <c r="D673" s="74"/>
      <c r="E673" s="77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2.75" customHeight="1" x14ac:dyDescent="0.2">
      <c r="A674" s="74"/>
      <c r="B674" s="74"/>
      <c r="C674" s="74"/>
      <c r="D674" s="74"/>
      <c r="E674" s="77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2.75" customHeight="1" x14ac:dyDescent="0.2">
      <c r="A675" s="74"/>
      <c r="B675" s="74"/>
      <c r="C675" s="74"/>
      <c r="D675" s="74"/>
      <c r="E675" s="77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2.75" customHeight="1" x14ac:dyDescent="0.2">
      <c r="A676" s="74"/>
      <c r="B676" s="74"/>
      <c r="C676" s="74"/>
      <c r="D676" s="74"/>
      <c r="E676" s="77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2.75" customHeight="1" x14ac:dyDescent="0.2">
      <c r="A677" s="74"/>
      <c r="B677" s="74"/>
      <c r="C677" s="74"/>
      <c r="D677" s="74"/>
      <c r="E677" s="77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2.75" customHeight="1" x14ac:dyDescent="0.2">
      <c r="A678" s="74"/>
      <c r="B678" s="74"/>
      <c r="C678" s="74"/>
      <c r="D678" s="74"/>
      <c r="E678" s="77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2.75" customHeight="1" x14ac:dyDescent="0.2">
      <c r="A679" s="74"/>
      <c r="B679" s="74"/>
      <c r="C679" s="74"/>
      <c r="D679" s="74"/>
      <c r="E679" s="77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2.75" customHeight="1" x14ac:dyDescent="0.2">
      <c r="A680" s="74"/>
      <c r="B680" s="74"/>
      <c r="C680" s="74"/>
      <c r="D680" s="74"/>
      <c r="E680" s="77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2.75" customHeight="1" x14ac:dyDescent="0.2">
      <c r="A681" s="74"/>
      <c r="B681" s="74"/>
      <c r="C681" s="74"/>
      <c r="D681" s="74"/>
      <c r="E681" s="77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2.75" customHeight="1" x14ac:dyDescent="0.2">
      <c r="A682" s="74"/>
      <c r="B682" s="74"/>
      <c r="C682" s="74"/>
      <c r="D682" s="74"/>
      <c r="E682" s="77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2.75" customHeight="1" x14ac:dyDescent="0.2">
      <c r="A683" s="74"/>
      <c r="B683" s="74"/>
      <c r="C683" s="74"/>
      <c r="D683" s="74"/>
      <c r="E683" s="77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2.75" customHeight="1" x14ac:dyDescent="0.2">
      <c r="A684" s="74"/>
      <c r="B684" s="74"/>
      <c r="C684" s="74"/>
      <c r="D684" s="74"/>
      <c r="E684" s="77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2.75" customHeight="1" x14ac:dyDescent="0.2">
      <c r="A685" s="74"/>
      <c r="B685" s="74"/>
      <c r="C685" s="74"/>
      <c r="D685" s="74"/>
      <c r="E685" s="77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2.75" customHeight="1" x14ac:dyDescent="0.2">
      <c r="A686" s="74"/>
      <c r="B686" s="74"/>
      <c r="C686" s="74"/>
      <c r="D686" s="74"/>
      <c r="E686" s="77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2.75" customHeight="1" x14ac:dyDescent="0.2">
      <c r="A687" s="74"/>
      <c r="B687" s="74"/>
      <c r="C687" s="74"/>
      <c r="D687" s="74"/>
      <c r="E687" s="77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2.75" customHeight="1" x14ac:dyDescent="0.2">
      <c r="A688" s="74"/>
      <c r="B688" s="74"/>
      <c r="C688" s="74"/>
      <c r="D688" s="74"/>
      <c r="E688" s="77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2.75" customHeight="1" x14ac:dyDescent="0.2">
      <c r="A689" s="74"/>
      <c r="B689" s="74"/>
      <c r="C689" s="74"/>
      <c r="D689" s="74"/>
      <c r="E689" s="77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2.75" customHeight="1" x14ac:dyDescent="0.2">
      <c r="A690" s="74"/>
      <c r="B690" s="74"/>
      <c r="C690" s="74"/>
      <c r="D690" s="74"/>
      <c r="E690" s="77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2.75" customHeight="1" x14ac:dyDescent="0.2">
      <c r="A691" s="74"/>
      <c r="B691" s="74"/>
      <c r="C691" s="74"/>
      <c r="D691" s="74"/>
      <c r="E691" s="77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2.75" customHeight="1" x14ac:dyDescent="0.2">
      <c r="A692" s="74"/>
      <c r="B692" s="74"/>
      <c r="C692" s="74"/>
      <c r="D692" s="74"/>
      <c r="E692" s="77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2.75" customHeight="1" x14ac:dyDescent="0.2">
      <c r="A693" s="74"/>
      <c r="B693" s="74"/>
      <c r="C693" s="74"/>
      <c r="D693" s="74"/>
      <c r="E693" s="77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2.75" customHeight="1" x14ac:dyDescent="0.2">
      <c r="A694" s="74"/>
      <c r="B694" s="74"/>
      <c r="C694" s="74"/>
      <c r="D694" s="74"/>
      <c r="E694" s="77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2.75" customHeight="1" x14ac:dyDescent="0.2">
      <c r="A695" s="74"/>
      <c r="B695" s="74"/>
      <c r="C695" s="74"/>
      <c r="D695" s="74"/>
      <c r="E695" s="77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2.75" customHeight="1" x14ac:dyDescent="0.2">
      <c r="A696" s="74"/>
      <c r="B696" s="74"/>
      <c r="C696" s="74"/>
      <c r="D696" s="74"/>
      <c r="E696" s="77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2.75" customHeight="1" x14ac:dyDescent="0.2">
      <c r="A697" s="74"/>
      <c r="B697" s="74"/>
      <c r="C697" s="74"/>
      <c r="D697" s="74"/>
      <c r="E697" s="77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2.75" customHeight="1" x14ac:dyDescent="0.2">
      <c r="A698" s="74"/>
      <c r="B698" s="74"/>
      <c r="C698" s="74"/>
      <c r="D698" s="74"/>
      <c r="E698" s="77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2.75" customHeight="1" x14ac:dyDescent="0.2">
      <c r="A699" s="74"/>
      <c r="B699" s="74"/>
      <c r="C699" s="74"/>
      <c r="D699" s="74"/>
      <c r="E699" s="77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2.75" customHeight="1" x14ac:dyDescent="0.2">
      <c r="A700" s="74"/>
      <c r="B700" s="74"/>
      <c r="C700" s="74"/>
      <c r="D700" s="74"/>
      <c r="E700" s="77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2.75" customHeight="1" x14ac:dyDescent="0.2">
      <c r="A701" s="74"/>
      <c r="B701" s="74"/>
      <c r="C701" s="74"/>
      <c r="D701" s="74"/>
      <c r="E701" s="77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2.75" customHeight="1" x14ac:dyDescent="0.2">
      <c r="A702" s="74"/>
      <c r="B702" s="74"/>
      <c r="C702" s="74"/>
      <c r="D702" s="74"/>
      <c r="E702" s="77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2.75" customHeight="1" x14ac:dyDescent="0.2">
      <c r="A703" s="74"/>
      <c r="B703" s="74"/>
      <c r="C703" s="74"/>
      <c r="D703" s="74"/>
      <c r="E703" s="77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2.75" customHeight="1" x14ac:dyDescent="0.2">
      <c r="A704" s="74"/>
      <c r="B704" s="74"/>
      <c r="C704" s="74"/>
      <c r="D704" s="74"/>
      <c r="E704" s="77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2.75" customHeight="1" x14ac:dyDescent="0.2">
      <c r="A705" s="74"/>
      <c r="B705" s="74"/>
      <c r="C705" s="74"/>
      <c r="D705" s="74"/>
      <c r="E705" s="77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2.75" customHeight="1" x14ac:dyDescent="0.2">
      <c r="A706" s="74"/>
      <c r="B706" s="74"/>
      <c r="C706" s="74"/>
      <c r="D706" s="74"/>
      <c r="E706" s="77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2.75" customHeight="1" x14ac:dyDescent="0.2">
      <c r="A707" s="74"/>
      <c r="B707" s="74"/>
      <c r="C707" s="74"/>
      <c r="D707" s="74"/>
      <c r="E707" s="77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2.75" customHeight="1" x14ac:dyDescent="0.2">
      <c r="A708" s="74"/>
      <c r="B708" s="74"/>
      <c r="C708" s="74"/>
      <c r="D708" s="74"/>
      <c r="E708" s="77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2.75" customHeight="1" x14ac:dyDescent="0.2">
      <c r="A709" s="74"/>
      <c r="B709" s="74"/>
      <c r="C709" s="74"/>
      <c r="D709" s="74"/>
      <c r="E709" s="77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2.75" customHeight="1" x14ac:dyDescent="0.2">
      <c r="A710" s="74"/>
      <c r="B710" s="74"/>
      <c r="C710" s="74"/>
      <c r="D710" s="74"/>
      <c r="E710" s="77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2.75" customHeight="1" x14ac:dyDescent="0.2">
      <c r="A711" s="74"/>
      <c r="B711" s="74"/>
      <c r="C711" s="74"/>
      <c r="D711" s="74"/>
      <c r="E711" s="77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2.75" customHeight="1" x14ac:dyDescent="0.2">
      <c r="A712" s="74"/>
      <c r="B712" s="74"/>
      <c r="C712" s="74"/>
      <c r="D712" s="74"/>
      <c r="E712" s="77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2.75" customHeight="1" x14ac:dyDescent="0.2">
      <c r="A713" s="74"/>
      <c r="B713" s="74"/>
      <c r="C713" s="74"/>
      <c r="D713" s="74"/>
      <c r="E713" s="77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2.75" customHeight="1" x14ac:dyDescent="0.2">
      <c r="A714" s="74"/>
      <c r="B714" s="74"/>
      <c r="C714" s="74"/>
      <c r="D714" s="74"/>
      <c r="E714" s="77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2.75" customHeight="1" x14ac:dyDescent="0.2">
      <c r="A715" s="74"/>
      <c r="B715" s="74"/>
      <c r="C715" s="74"/>
      <c r="D715" s="74"/>
      <c r="E715" s="77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2.75" customHeight="1" x14ac:dyDescent="0.2">
      <c r="A716" s="74"/>
      <c r="B716" s="74"/>
      <c r="C716" s="74"/>
      <c r="D716" s="74"/>
      <c r="E716" s="77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2.75" customHeight="1" x14ac:dyDescent="0.2">
      <c r="A717" s="74"/>
      <c r="B717" s="74"/>
      <c r="C717" s="74"/>
      <c r="D717" s="74"/>
      <c r="E717" s="77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2.75" customHeight="1" x14ac:dyDescent="0.2">
      <c r="A718" s="74"/>
      <c r="B718" s="74"/>
      <c r="C718" s="74"/>
      <c r="D718" s="74"/>
      <c r="E718" s="77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2.75" customHeight="1" x14ac:dyDescent="0.2">
      <c r="A719" s="74"/>
      <c r="B719" s="74"/>
      <c r="C719" s="74"/>
      <c r="D719" s="74"/>
      <c r="E719" s="77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2.75" customHeight="1" x14ac:dyDescent="0.2">
      <c r="A720" s="74"/>
      <c r="B720" s="74"/>
      <c r="C720" s="74"/>
      <c r="D720" s="74"/>
      <c r="E720" s="77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2.75" customHeight="1" x14ac:dyDescent="0.2">
      <c r="A721" s="74"/>
      <c r="B721" s="74"/>
      <c r="C721" s="74"/>
      <c r="D721" s="74"/>
      <c r="E721" s="77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2.75" customHeight="1" x14ac:dyDescent="0.2">
      <c r="A722" s="74"/>
      <c r="B722" s="74"/>
      <c r="C722" s="74"/>
      <c r="D722" s="74"/>
      <c r="E722" s="77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2.75" customHeight="1" x14ac:dyDescent="0.2">
      <c r="A723" s="74"/>
      <c r="B723" s="74"/>
      <c r="C723" s="74"/>
      <c r="D723" s="74"/>
      <c r="E723" s="77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2.75" customHeight="1" x14ac:dyDescent="0.2">
      <c r="A724" s="74"/>
      <c r="B724" s="74"/>
      <c r="C724" s="74"/>
      <c r="D724" s="74"/>
      <c r="E724" s="77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2.75" customHeight="1" x14ac:dyDescent="0.2">
      <c r="A725" s="74"/>
      <c r="B725" s="74"/>
      <c r="C725" s="74"/>
      <c r="D725" s="74"/>
      <c r="E725" s="77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2.75" customHeight="1" x14ac:dyDescent="0.2">
      <c r="A726" s="74"/>
      <c r="B726" s="74"/>
      <c r="C726" s="74"/>
      <c r="D726" s="74"/>
      <c r="E726" s="77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2.75" customHeight="1" x14ac:dyDescent="0.2">
      <c r="A727" s="74"/>
      <c r="B727" s="74"/>
      <c r="C727" s="74"/>
      <c r="D727" s="74"/>
      <c r="E727" s="77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2.75" customHeight="1" x14ac:dyDescent="0.2">
      <c r="A728" s="74"/>
      <c r="B728" s="74"/>
      <c r="C728" s="74"/>
      <c r="D728" s="74"/>
      <c r="E728" s="77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2.75" customHeight="1" x14ac:dyDescent="0.2">
      <c r="A729" s="74"/>
      <c r="B729" s="74"/>
      <c r="C729" s="74"/>
      <c r="D729" s="74"/>
      <c r="E729" s="77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2.75" customHeight="1" x14ac:dyDescent="0.2">
      <c r="A730" s="74"/>
      <c r="B730" s="74"/>
      <c r="C730" s="74"/>
      <c r="D730" s="74"/>
      <c r="E730" s="77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2.75" customHeight="1" x14ac:dyDescent="0.2">
      <c r="A731" s="74"/>
      <c r="B731" s="74"/>
      <c r="C731" s="74"/>
      <c r="D731" s="74"/>
      <c r="E731" s="77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2.75" customHeight="1" x14ac:dyDescent="0.2">
      <c r="A732" s="74"/>
      <c r="B732" s="74"/>
      <c r="C732" s="74"/>
      <c r="D732" s="74"/>
      <c r="E732" s="77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2.75" customHeight="1" x14ac:dyDescent="0.2">
      <c r="A733" s="74"/>
      <c r="B733" s="74"/>
      <c r="C733" s="74"/>
      <c r="D733" s="74"/>
      <c r="E733" s="77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2.75" customHeight="1" x14ac:dyDescent="0.2">
      <c r="A734" s="74"/>
      <c r="B734" s="74"/>
      <c r="C734" s="74"/>
      <c r="D734" s="74"/>
      <c r="E734" s="77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2.75" customHeight="1" x14ac:dyDescent="0.2">
      <c r="A735" s="74"/>
      <c r="B735" s="74"/>
      <c r="C735" s="74"/>
      <c r="D735" s="74"/>
      <c r="E735" s="77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2.75" customHeight="1" x14ac:dyDescent="0.2">
      <c r="A736" s="74"/>
      <c r="B736" s="74"/>
      <c r="C736" s="74"/>
      <c r="D736" s="74"/>
      <c r="E736" s="77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2.75" customHeight="1" x14ac:dyDescent="0.2">
      <c r="A737" s="74"/>
      <c r="B737" s="74"/>
      <c r="C737" s="74"/>
      <c r="D737" s="74"/>
      <c r="E737" s="77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2.75" customHeight="1" x14ac:dyDescent="0.2">
      <c r="A738" s="74"/>
      <c r="B738" s="74"/>
      <c r="C738" s="74"/>
      <c r="D738" s="74"/>
      <c r="E738" s="77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2.75" customHeight="1" x14ac:dyDescent="0.2">
      <c r="A739" s="74"/>
      <c r="B739" s="74"/>
      <c r="C739" s="74"/>
      <c r="D739" s="74"/>
      <c r="E739" s="77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2.75" customHeight="1" x14ac:dyDescent="0.2">
      <c r="A740" s="74"/>
      <c r="B740" s="74"/>
      <c r="C740" s="74"/>
      <c r="D740" s="74"/>
      <c r="E740" s="77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2.75" customHeight="1" x14ac:dyDescent="0.2">
      <c r="A741" s="74"/>
      <c r="B741" s="74"/>
      <c r="C741" s="74"/>
      <c r="D741" s="74"/>
      <c r="E741" s="77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2.75" customHeight="1" x14ac:dyDescent="0.2">
      <c r="A742" s="74"/>
      <c r="B742" s="74"/>
      <c r="C742" s="74"/>
      <c r="D742" s="74"/>
      <c r="E742" s="77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2.75" customHeight="1" x14ac:dyDescent="0.2">
      <c r="A743" s="74"/>
      <c r="B743" s="74"/>
      <c r="C743" s="74"/>
      <c r="D743" s="74"/>
      <c r="E743" s="77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2.75" customHeight="1" x14ac:dyDescent="0.2">
      <c r="A744" s="74"/>
      <c r="B744" s="74"/>
      <c r="C744" s="74"/>
      <c r="D744" s="74"/>
      <c r="E744" s="77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2.75" customHeight="1" x14ac:dyDescent="0.2">
      <c r="A745" s="74"/>
      <c r="B745" s="74"/>
      <c r="C745" s="74"/>
      <c r="D745" s="74"/>
      <c r="E745" s="77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2.75" customHeight="1" x14ac:dyDescent="0.2">
      <c r="A746" s="74"/>
      <c r="B746" s="74"/>
      <c r="C746" s="74"/>
      <c r="D746" s="74"/>
      <c r="E746" s="77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2.75" customHeight="1" x14ac:dyDescent="0.2">
      <c r="A747" s="74"/>
      <c r="B747" s="74"/>
      <c r="C747" s="74"/>
      <c r="D747" s="74"/>
      <c r="E747" s="77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2.75" customHeight="1" x14ac:dyDescent="0.2">
      <c r="A748" s="74"/>
      <c r="B748" s="74"/>
      <c r="C748" s="74"/>
      <c r="D748" s="74"/>
      <c r="E748" s="77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2.75" customHeight="1" x14ac:dyDescent="0.2">
      <c r="A749" s="74"/>
      <c r="B749" s="74"/>
      <c r="C749" s="74"/>
      <c r="D749" s="74"/>
      <c r="E749" s="77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2.75" customHeight="1" x14ac:dyDescent="0.2">
      <c r="A750" s="74"/>
      <c r="B750" s="74"/>
      <c r="C750" s="74"/>
      <c r="D750" s="74"/>
      <c r="E750" s="77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2.75" customHeight="1" x14ac:dyDescent="0.2">
      <c r="A751" s="74"/>
      <c r="B751" s="74"/>
      <c r="C751" s="74"/>
      <c r="D751" s="74"/>
      <c r="E751" s="77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2.75" customHeight="1" x14ac:dyDescent="0.2">
      <c r="A752" s="74"/>
      <c r="B752" s="74"/>
      <c r="C752" s="74"/>
      <c r="D752" s="74"/>
      <c r="E752" s="77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2.75" customHeight="1" x14ac:dyDescent="0.2">
      <c r="A753" s="74"/>
      <c r="B753" s="74"/>
      <c r="C753" s="74"/>
      <c r="D753" s="74"/>
      <c r="E753" s="77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2.75" customHeight="1" x14ac:dyDescent="0.2">
      <c r="A754" s="74"/>
      <c r="B754" s="74"/>
      <c r="C754" s="74"/>
      <c r="D754" s="74"/>
      <c r="E754" s="77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2.75" customHeight="1" x14ac:dyDescent="0.2">
      <c r="A755" s="74"/>
      <c r="B755" s="74"/>
      <c r="C755" s="74"/>
      <c r="D755" s="74"/>
      <c r="E755" s="77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2.75" customHeight="1" x14ac:dyDescent="0.2">
      <c r="A756" s="74"/>
      <c r="B756" s="74"/>
      <c r="C756" s="74"/>
      <c r="D756" s="74"/>
      <c r="E756" s="77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2.75" customHeight="1" x14ac:dyDescent="0.2">
      <c r="A757" s="74"/>
      <c r="B757" s="74"/>
      <c r="C757" s="74"/>
      <c r="D757" s="74"/>
      <c r="E757" s="77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2.75" customHeight="1" x14ac:dyDescent="0.2">
      <c r="A758" s="74"/>
      <c r="B758" s="74"/>
      <c r="C758" s="74"/>
      <c r="D758" s="74"/>
      <c r="E758" s="77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2.75" customHeight="1" x14ac:dyDescent="0.2">
      <c r="A759" s="74"/>
      <c r="B759" s="74"/>
      <c r="C759" s="74"/>
      <c r="D759" s="74"/>
      <c r="E759" s="77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2.75" customHeight="1" x14ac:dyDescent="0.2">
      <c r="A760" s="74"/>
      <c r="B760" s="74"/>
      <c r="C760" s="74"/>
      <c r="D760" s="74"/>
      <c r="E760" s="77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2.75" customHeight="1" x14ac:dyDescent="0.2">
      <c r="A761" s="74"/>
      <c r="B761" s="74"/>
      <c r="C761" s="74"/>
      <c r="D761" s="74"/>
      <c r="E761" s="77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2.75" customHeight="1" x14ac:dyDescent="0.2">
      <c r="A762" s="74"/>
      <c r="B762" s="74"/>
      <c r="C762" s="74"/>
      <c r="D762" s="74"/>
      <c r="E762" s="77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2.75" customHeight="1" x14ac:dyDescent="0.2">
      <c r="A763" s="74"/>
      <c r="B763" s="74"/>
      <c r="C763" s="74"/>
      <c r="D763" s="74"/>
      <c r="E763" s="77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2.75" customHeight="1" x14ac:dyDescent="0.2">
      <c r="A764" s="74"/>
      <c r="B764" s="74"/>
      <c r="C764" s="74"/>
      <c r="D764" s="74"/>
      <c r="E764" s="77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2.75" customHeight="1" x14ac:dyDescent="0.2">
      <c r="A765" s="74"/>
      <c r="B765" s="74"/>
      <c r="C765" s="74"/>
      <c r="D765" s="74"/>
      <c r="E765" s="77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2.75" customHeight="1" x14ac:dyDescent="0.2">
      <c r="A766" s="74"/>
      <c r="B766" s="74"/>
      <c r="C766" s="74"/>
      <c r="D766" s="74"/>
      <c r="E766" s="77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2.75" customHeight="1" x14ac:dyDescent="0.2">
      <c r="A767" s="74"/>
      <c r="B767" s="74"/>
      <c r="C767" s="74"/>
      <c r="D767" s="74"/>
      <c r="E767" s="77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2.75" customHeight="1" x14ac:dyDescent="0.2">
      <c r="A768" s="74"/>
      <c r="B768" s="74"/>
      <c r="C768" s="74"/>
      <c r="D768" s="74"/>
      <c r="E768" s="77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2.75" customHeight="1" x14ac:dyDescent="0.2">
      <c r="A769" s="74"/>
      <c r="B769" s="74"/>
      <c r="C769" s="74"/>
      <c r="D769" s="74"/>
      <c r="E769" s="77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2.75" customHeight="1" x14ac:dyDescent="0.2">
      <c r="A770" s="74"/>
      <c r="B770" s="74"/>
      <c r="C770" s="74"/>
      <c r="D770" s="74"/>
      <c r="E770" s="77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2.75" customHeight="1" x14ac:dyDescent="0.2">
      <c r="A771" s="74"/>
      <c r="B771" s="74"/>
      <c r="C771" s="74"/>
      <c r="D771" s="74"/>
      <c r="E771" s="77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2.75" customHeight="1" x14ac:dyDescent="0.2">
      <c r="A772" s="74"/>
      <c r="B772" s="74"/>
      <c r="C772" s="74"/>
      <c r="D772" s="74"/>
      <c r="E772" s="77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2.75" customHeight="1" x14ac:dyDescent="0.2">
      <c r="A773" s="74"/>
      <c r="B773" s="74"/>
      <c r="C773" s="74"/>
      <c r="D773" s="74"/>
      <c r="E773" s="77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2.75" customHeight="1" x14ac:dyDescent="0.2">
      <c r="A774" s="74"/>
      <c r="B774" s="74"/>
      <c r="C774" s="74"/>
      <c r="D774" s="74"/>
      <c r="E774" s="77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2.75" customHeight="1" x14ac:dyDescent="0.2">
      <c r="A775" s="74"/>
      <c r="B775" s="74"/>
      <c r="C775" s="74"/>
      <c r="D775" s="74"/>
      <c r="E775" s="77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2.75" customHeight="1" x14ac:dyDescent="0.2">
      <c r="A776" s="74"/>
      <c r="B776" s="74"/>
      <c r="C776" s="74"/>
      <c r="D776" s="74"/>
      <c r="E776" s="77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2.75" customHeight="1" x14ac:dyDescent="0.2">
      <c r="A777" s="74"/>
      <c r="B777" s="74"/>
      <c r="C777" s="74"/>
      <c r="D777" s="74"/>
      <c r="E777" s="77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2.75" customHeight="1" x14ac:dyDescent="0.2">
      <c r="A778" s="74"/>
      <c r="B778" s="74"/>
      <c r="C778" s="74"/>
      <c r="D778" s="74"/>
      <c r="E778" s="77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2.75" customHeight="1" x14ac:dyDescent="0.2">
      <c r="A779" s="74"/>
      <c r="B779" s="74"/>
      <c r="C779" s="74"/>
      <c r="D779" s="74"/>
      <c r="E779" s="77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2.75" customHeight="1" x14ac:dyDescent="0.2">
      <c r="A780" s="74"/>
      <c r="B780" s="74"/>
      <c r="C780" s="74"/>
      <c r="D780" s="74"/>
      <c r="E780" s="77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2.75" customHeight="1" x14ac:dyDescent="0.2">
      <c r="A781" s="74"/>
      <c r="B781" s="74"/>
      <c r="C781" s="74"/>
      <c r="D781" s="74"/>
      <c r="E781" s="77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2.75" customHeight="1" x14ac:dyDescent="0.2">
      <c r="A782" s="74"/>
      <c r="B782" s="74"/>
      <c r="C782" s="74"/>
      <c r="D782" s="74"/>
      <c r="E782" s="77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2.75" customHeight="1" x14ac:dyDescent="0.2">
      <c r="A783" s="74"/>
      <c r="B783" s="74"/>
      <c r="C783" s="74"/>
      <c r="D783" s="74"/>
      <c r="E783" s="77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2.75" customHeight="1" x14ac:dyDescent="0.2">
      <c r="A784" s="74"/>
      <c r="B784" s="74"/>
      <c r="C784" s="74"/>
      <c r="D784" s="74"/>
      <c r="E784" s="77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2.75" customHeight="1" x14ac:dyDescent="0.2">
      <c r="A785" s="74"/>
      <c r="B785" s="74"/>
      <c r="C785" s="74"/>
      <c r="D785" s="74"/>
      <c r="E785" s="77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2.75" customHeight="1" x14ac:dyDescent="0.2">
      <c r="A786" s="74"/>
      <c r="B786" s="74"/>
      <c r="C786" s="74"/>
      <c r="D786" s="74"/>
      <c r="E786" s="77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2.75" customHeight="1" x14ac:dyDescent="0.2">
      <c r="A787" s="74"/>
      <c r="B787" s="74"/>
      <c r="C787" s="74"/>
      <c r="D787" s="74"/>
      <c r="E787" s="77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2.75" customHeight="1" x14ac:dyDescent="0.2">
      <c r="A788" s="74"/>
      <c r="B788" s="74"/>
      <c r="C788" s="74"/>
      <c r="D788" s="74"/>
      <c r="E788" s="77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2.75" customHeight="1" x14ac:dyDescent="0.2">
      <c r="A789" s="74"/>
      <c r="B789" s="74"/>
      <c r="C789" s="74"/>
      <c r="D789" s="74"/>
      <c r="E789" s="77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2.75" customHeight="1" x14ac:dyDescent="0.2">
      <c r="A790" s="74"/>
      <c r="B790" s="74"/>
      <c r="C790" s="74"/>
      <c r="D790" s="74"/>
      <c r="E790" s="77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2.75" customHeight="1" x14ac:dyDescent="0.2">
      <c r="A791" s="74"/>
      <c r="B791" s="74"/>
      <c r="C791" s="74"/>
      <c r="D791" s="74"/>
      <c r="E791" s="77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2.75" customHeight="1" x14ac:dyDescent="0.2">
      <c r="A792" s="74"/>
      <c r="B792" s="74"/>
      <c r="C792" s="74"/>
      <c r="D792" s="74"/>
      <c r="E792" s="77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2.75" customHeight="1" x14ac:dyDescent="0.2">
      <c r="A793" s="74"/>
      <c r="B793" s="74"/>
      <c r="C793" s="74"/>
      <c r="D793" s="74"/>
      <c r="E793" s="77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2.75" customHeight="1" x14ac:dyDescent="0.2">
      <c r="A794" s="74"/>
      <c r="B794" s="74"/>
      <c r="C794" s="74"/>
      <c r="D794" s="74"/>
      <c r="E794" s="77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2.75" customHeight="1" x14ac:dyDescent="0.2">
      <c r="A795" s="74"/>
      <c r="B795" s="74"/>
      <c r="C795" s="74"/>
      <c r="D795" s="74"/>
      <c r="E795" s="77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2.75" customHeight="1" x14ac:dyDescent="0.2">
      <c r="A796" s="74"/>
      <c r="B796" s="74"/>
      <c r="C796" s="74"/>
      <c r="D796" s="74"/>
      <c r="E796" s="77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2.75" customHeight="1" x14ac:dyDescent="0.2">
      <c r="A797" s="74"/>
      <c r="B797" s="74"/>
      <c r="C797" s="74"/>
      <c r="D797" s="74"/>
      <c r="E797" s="77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2.75" customHeight="1" x14ac:dyDescent="0.2">
      <c r="A798" s="74"/>
      <c r="B798" s="74"/>
      <c r="C798" s="74"/>
      <c r="D798" s="74"/>
      <c r="E798" s="77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2.75" customHeight="1" x14ac:dyDescent="0.2">
      <c r="A799" s="74"/>
      <c r="B799" s="74"/>
      <c r="C799" s="74"/>
      <c r="D799" s="74"/>
      <c r="E799" s="77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2.75" customHeight="1" x14ac:dyDescent="0.2">
      <c r="A800" s="74"/>
      <c r="B800" s="74"/>
      <c r="C800" s="74"/>
      <c r="D800" s="74"/>
      <c r="E800" s="77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2.75" customHeight="1" x14ac:dyDescent="0.2">
      <c r="A801" s="74"/>
      <c r="B801" s="74"/>
      <c r="C801" s="74"/>
      <c r="D801" s="74"/>
      <c r="E801" s="77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2.75" customHeight="1" x14ac:dyDescent="0.2">
      <c r="A802" s="74"/>
      <c r="B802" s="74"/>
      <c r="C802" s="74"/>
      <c r="D802" s="74"/>
      <c r="E802" s="77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2.75" customHeight="1" x14ac:dyDescent="0.2">
      <c r="A803" s="74"/>
      <c r="B803" s="74"/>
      <c r="C803" s="74"/>
      <c r="D803" s="74"/>
      <c r="E803" s="77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2.75" customHeight="1" x14ac:dyDescent="0.2">
      <c r="A804" s="74"/>
      <c r="B804" s="74"/>
      <c r="C804" s="74"/>
      <c r="D804" s="74"/>
      <c r="E804" s="77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2.75" customHeight="1" x14ac:dyDescent="0.2">
      <c r="A805" s="74"/>
      <c r="B805" s="74"/>
      <c r="C805" s="74"/>
      <c r="D805" s="74"/>
      <c r="E805" s="77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2.75" customHeight="1" x14ac:dyDescent="0.2">
      <c r="A806" s="74"/>
      <c r="B806" s="74"/>
      <c r="C806" s="74"/>
      <c r="D806" s="74"/>
      <c r="E806" s="77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2.75" customHeight="1" x14ac:dyDescent="0.2">
      <c r="A807" s="74"/>
      <c r="B807" s="74"/>
      <c r="C807" s="74"/>
      <c r="D807" s="74"/>
      <c r="E807" s="77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2.75" customHeight="1" x14ac:dyDescent="0.2">
      <c r="A808" s="74"/>
      <c r="B808" s="74"/>
      <c r="C808" s="74"/>
      <c r="D808" s="74"/>
      <c r="E808" s="77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2.75" customHeight="1" x14ac:dyDescent="0.2">
      <c r="A809" s="74"/>
      <c r="B809" s="74"/>
      <c r="C809" s="74"/>
      <c r="D809" s="74"/>
      <c r="E809" s="77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2.75" customHeight="1" x14ac:dyDescent="0.2">
      <c r="A810" s="74"/>
      <c r="B810" s="74"/>
      <c r="C810" s="74"/>
      <c r="D810" s="74"/>
      <c r="E810" s="77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2.75" customHeight="1" x14ac:dyDescent="0.2">
      <c r="A811" s="74"/>
      <c r="B811" s="74"/>
      <c r="C811" s="74"/>
      <c r="D811" s="74"/>
      <c r="E811" s="77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2.75" customHeight="1" x14ac:dyDescent="0.2">
      <c r="A812" s="74"/>
      <c r="B812" s="74"/>
      <c r="C812" s="74"/>
      <c r="D812" s="74"/>
      <c r="E812" s="77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2.75" customHeight="1" x14ac:dyDescent="0.2">
      <c r="A813" s="74"/>
      <c r="B813" s="74"/>
      <c r="C813" s="74"/>
      <c r="D813" s="74"/>
      <c r="E813" s="77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2.75" customHeight="1" x14ac:dyDescent="0.2">
      <c r="A814" s="74"/>
      <c r="B814" s="74"/>
      <c r="C814" s="74"/>
      <c r="D814" s="74"/>
      <c r="E814" s="77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2.75" customHeight="1" x14ac:dyDescent="0.2">
      <c r="A815" s="74"/>
      <c r="B815" s="74"/>
      <c r="C815" s="74"/>
      <c r="D815" s="74"/>
      <c r="E815" s="77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2.75" customHeight="1" x14ac:dyDescent="0.2">
      <c r="A816" s="74"/>
      <c r="B816" s="74"/>
      <c r="C816" s="74"/>
      <c r="D816" s="74"/>
      <c r="E816" s="77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2.75" customHeight="1" x14ac:dyDescent="0.2">
      <c r="A817" s="74"/>
      <c r="B817" s="74"/>
      <c r="C817" s="74"/>
      <c r="D817" s="74"/>
      <c r="E817" s="77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2.75" customHeight="1" x14ac:dyDescent="0.2">
      <c r="A818" s="74"/>
      <c r="B818" s="74"/>
      <c r="C818" s="74"/>
      <c r="D818" s="74"/>
      <c r="E818" s="77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2.75" customHeight="1" x14ac:dyDescent="0.2">
      <c r="A819" s="74"/>
      <c r="B819" s="74"/>
      <c r="C819" s="74"/>
      <c r="D819" s="74"/>
      <c r="E819" s="77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2.75" customHeight="1" x14ac:dyDescent="0.2">
      <c r="A820" s="74"/>
      <c r="B820" s="74"/>
      <c r="C820" s="74"/>
      <c r="D820" s="74"/>
      <c r="E820" s="77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2.75" customHeight="1" x14ac:dyDescent="0.2">
      <c r="A821" s="74"/>
      <c r="B821" s="74"/>
      <c r="C821" s="74"/>
      <c r="D821" s="74"/>
      <c r="E821" s="77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2.75" customHeight="1" x14ac:dyDescent="0.2">
      <c r="A822" s="74"/>
      <c r="B822" s="74"/>
      <c r="C822" s="74"/>
      <c r="D822" s="74"/>
      <c r="E822" s="77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2.75" customHeight="1" x14ac:dyDescent="0.2">
      <c r="A823" s="74"/>
      <c r="B823" s="74"/>
      <c r="C823" s="74"/>
      <c r="D823" s="74"/>
      <c r="E823" s="77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2.75" customHeight="1" x14ac:dyDescent="0.2">
      <c r="A824" s="74"/>
      <c r="B824" s="74"/>
      <c r="C824" s="74"/>
      <c r="D824" s="74"/>
      <c r="E824" s="77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2.75" customHeight="1" x14ac:dyDescent="0.2">
      <c r="A825" s="74"/>
      <c r="B825" s="74"/>
      <c r="C825" s="74"/>
      <c r="D825" s="74"/>
      <c r="E825" s="77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2.75" customHeight="1" x14ac:dyDescent="0.2">
      <c r="A826" s="74"/>
      <c r="B826" s="74"/>
      <c r="C826" s="74"/>
      <c r="D826" s="74"/>
      <c r="E826" s="77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2.75" customHeight="1" x14ac:dyDescent="0.2">
      <c r="A827" s="74"/>
      <c r="B827" s="74"/>
      <c r="C827" s="74"/>
      <c r="D827" s="74"/>
      <c r="E827" s="77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2.75" customHeight="1" x14ac:dyDescent="0.2">
      <c r="A828" s="74"/>
      <c r="B828" s="74"/>
      <c r="C828" s="74"/>
      <c r="D828" s="74"/>
      <c r="E828" s="77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2.75" customHeight="1" x14ac:dyDescent="0.2">
      <c r="A829" s="74"/>
      <c r="B829" s="74"/>
      <c r="C829" s="74"/>
      <c r="D829" s="74"/>
      <c r="E829" s="77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2.75" customHeight="1" x14ac:dyDescent="0.2">
      <c r="A830" s="74"/>
      <c r="B830" s="74"/>
      <c r="C830" s="74"/>
      <c r="D830" s="74"/>
      <c r="E830" s="77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2.75" customHeight="1" x14ac:dyDescent="0.2">
      <c r="A831" s="74"/>
      <c r="B831" s="74"/>
      <c r="C831" s="74"/>
      <c r="D831" s="74"/>
      <c r="E831" s="77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2.75" customHeight="1" x14ac:dyDescent="0.2">
      <c r="A832" s="74"/>
      <c r="B832" s="74"/>
      <c r="C832" s="74"/>
      <c r="D832" s="74"/>
      <c r="E832" s="77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2.75" customHeight="1" x14ac:dyDescent="0.2">
      <c r="A833" s="74"/>
      <c r="B833" s="74"/>
      <c r="C833" s="74"/>
      <c r="D833" s="74"/>
      <c r="E833" s="77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2.75" customHeight="1" x14ac:dyDescent="0.2">
      <c r="A834" s="74"/>
      <c r="B834" s="74"/>
      <c r="C834" s="74"/>
      <c r="D834" s="74"/>
      <c r="E834" s="77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2.75" customHeight="1" x14ac:dyDescent="0.2">
      <c r="A835" s="74"/>
      <c r="B835" s="74"/>
      <c r="C835" s="74"/>
      <c r="D835" s="74"/>
      <c r="E835" s="77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2.75" customHeight="1" x14ac:dyDescent="0.2">
      <c r="A836" s="74"/>
      <c r="B836" s="74"/>
      <c r="C836" s="74"/>
      <c r="D836" s="74"/>
      <c r="E836" s="77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2.75" customHeight="1" x14ac:dyDescent="0.2">
      <c r="A837" s="74"/>
      <c r="B837" s="74"/>
      <c r="C837" s="74"/>
      <c r="D837" s="74"/>
      <c r="E837" s="77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2.75" customHeight="1" x14ac:dyDescent="0.2">
      <c r="A838" s="74"/>
      <c r="B838" s="74"/>
      <c r="C838" s="74"/>
      <c r="D838" s="74"/>
      <c r="E838" s="77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2.75" customHeight="1" x14ac:dyDescent="0.2">
      <c r="A839" s="74"/>
      <c r="B839" s="74"/>
      <c r="C839" s="74"/>
      <c r="D839" s="74"/>
      <c r="E839" s="77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2.75" customHeight="1" x14ac:dyDescent="0.2">
      <c r="A840" s="74"/>
      <c r="B840" s="74"/>
      <c r="C840" s="74"/>
      <c r="D840" s="74"/>
      <c r="E840" s="77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2.75" customHeight="1" x14ac:dyDescent="0.2">
      <c r="A841" s="74"/>
      <c r="B841" s="74"/>
      <c r="C841" s="74"/>
      <c r="D841" s="74"/>
      <c r="E841" s="77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2.75" customHeight="1" x14ac:dyDescent="0.2">
      <c r="A842" s="74"/>
      <c r="B842" s="74"/>
      <c r="C842" s="74"/>
      <c r="D842" s="74"/>
      <c r="E842" s="77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2.75" customHeight="1" x14ac:dyDescent="0.2">
      <c r="A843" s="74"/>
      <c r="B843" s="74"/>
      <c r="C843" s="74"/>
      <c r="D843" s="74"/>
      <c r="E843" s="77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2.75" customHeight="1" x14ac:dyDescent="0.2">
      <c r="A844" s="74"/>
      <c r="B844" s="74"/>
      <c r="C844" s="74"/>
      <c r="D844" s="74"/>
      <c r="E844" s="77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2.75" customHeight="1" x14ac:dyDescent="0.2">
      <c r="A845" s="74"/>
      <c r="B845" s="74"/>
      <c r="C845" s="74"/>
      <c r="D845" s="74"/>
      <c r="E845" s="77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2.75" customHeight="1" x14ac:dyDescent="0.2">
      <c r="A846" s="74"/>
      <c r="B846" s="74"/>
      <c r="C846" s="74"/>
      <c r="D846" s="74"/>
      <c r="E846" s="77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2.75" customHeight="1" x14ac:dyDescent="0.2">
      <c r="A847" s="74"/>
      <c r="B847" s="74"/>
      <c r="C847" s="74"/>
      <c r="D847" s="74"/>
      <c r="E847" s="77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2.75" customHeight="1" x14ac:dyDescent="0.2">
      <c r="A848" s="74"/>
      <c r="B848" s="74"/>
      <c r="C848" s="74"/>
      <c r="D848" s="74"/>
      <c r="E848" s="77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2.75" customHeight="1" x14ac:dyDescent="0.2">
      <c r="A849" s="74"/>
      <c r="B849" s="74"/>
      <c r="C849" s="74"/>
      <c r="D849" s="74"/>
      <c r="E849" s="77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2.75" customHeight="1" x14ac:dyDescent="0.2">
      <c r="A850" s="74"/>
      <c r="B850" s="74"/>
      <c r="C850" s="74"/>
      <c r="D850" s="74"/>
      <c r="E850" s="77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2.75" customHeight="1" x14ac:dyDescent="0.2">
      <c r="A851" s="74"/>
      <c r="B851" s="74"/>
      <c r="C851" s="74"/>
      <c r="D851" s="74"/>
      <c r="E851" s="77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2.75" customHeight="1" x14ac:dyDescent="0.2">
      <c r="A852" s="74"/>
      <c r="B852" s="74"/>
      <c r="C852" s="74"/>
      <c r="D852" s="74"/>
      <c r="E852" s="77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2.75" customHeight="1" x14ac:dyDescent="0.2">
      <c r="A853" s="74"/>
      <c r="B853" s="74"/>
      <c r="C853" s="74"/>
      <c r="D853" s="74"/>
      <c r="E853" s="77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2.75" customHeight="1" x14ac:dyDescent="0.2">
      <c r="A854" s="74"/>
      <c r="B854" s="74"/>
      <c r="C854" s="74"/>
      <c r="D854" s="74"/>
      <c r="E854" s="77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2.75" customHeight="1" x14ac:dyDescent="0.2">
      <c r="A855" s="74"/>
      <c r="B855" s="74"/>
      <c r="C855" s="74"/>
      <c r="D855" s="74"/>
      <c r="E855" s="77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2.75" customHeight="1" x14ac:dyDescent="0.2">
      <c r="A856" s="74"/>
      <c r="B856" s="74"/>
      <c r="C856" s="74"/>
      <c r="D856" s="74"/>
      <c r="E856" s="77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2.75" customHeight="1" x14ac:dyDescent="0.2">
      <c r="A857" s="74"/>
      <c r="B857" s="74"/>
      <c r="C857" s="74"/>
      <c r="D857" s="74"/>
      <c r="E857" s="77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2.75" customHeight="1" x14ac:dyDescent="0.2">
      <c r="A858" s="74"/>
      <c r="B858" s="74"/>
      <c r="C858" s="74"/>
      <c r="D858" s="74"/>
      <c r="E858" s="77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2.75" customHeight="1" x14ac:dyDescent="0.2">
      <c r="A859" s="74"/>
      <c r="B859" s="74"/>
      <c r="C859" s="74"/>
      <c r="D859" s="74"/>
      <c r="E859" s="77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2.75" customHeight="1" x14ac:dyDescent="0.2">
      <c r="A860" s="74"/>
      <c r="B860" s="74"/>
      <c r="C860" s="74"/>
      <c r="D860" s="74"/>
      <c r="E860" s="77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2.75" customHeight="1" x14ac:dyDescent="0.2">
      <c r="A861" s="74"/>
      <c r="B861" s="74"/>
      <c r="C861" s="74"/>
      <c r="D861" s="74"/>
      <c r="E861" s="77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2.75" customHeight="1" x14ac:dyDescent="0.2">
      <c r="A862" s="74"/>
      <c r="B862" s="74"/>
      <c r="C862" s="74"/>
      <c r="D862" s="74"/>
      <c r="E862" s="77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2.75" customHeight="1" x14ac:dyDescent="0.2">
      <c r="A863" s="74"/>
      <c r="B863" s="74"/>
      <c r="C863" s="74"/>
      <c r="D863" s="74"/>
      <c r="E863" s="77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2.75" customHeight="1" x14ac:dyDescent="0.2">
      <c r="A864" s="74"/>
      <c r="B864" s="74"/>
      <c r="C864" s="74"/>
      <c r="D864" s="74"/>
      <c r="E864" s="77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2.75" customHeight="1" x14ac:dyDescent="0.2">
      <c r="A865" s="74"/>
      <c r="B865" s="74"/>
      <c r="C865" s="74"/>
      <c r="D865" s="74"/>
      <c r="E865" s="77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2.75" customHeight="1" x14ac:dyDescent="0.2">
      <c r="A866" s="74"/>
      <c r="B866" s="74"/>
      <c r="C866" s="74"/>
      <c r="D866" s="74"/>
      <c r="E866" s="77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2.75" customHeight="1" x14ac:dyDescent="0.2">
      <c r="A867" s="74"/>
      <c r="B867" s="74"/>
      <c r="C867" s="74"/>
      <c r="D867" s="74"/>
      <c r="E867" s="77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2.75" customHeight="1" x14ac:dyDescent="0.2">
      <c r="A868" s="74"/>
      <c r="B868" s="74"/>
      <c r="C868" s="74"/>
      <c r="D868" s="74"/>
      <c r="E868" s="77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2.75" customHeight="1" x14ac:dyDescent="0.2">
      <c r="A869" s="74"/>
      <c r="B869" s="74"/>
      <c r="C869" s="74"/>
      <c r="D869" s="74"/>
      <c r="E869" s="77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2.75" customHeight="1" x14ac:dyDescent="0.2">
      <c r="A870" s="74"/>
      <c r="B870" s="74"/>
      <c r="C870" s="74"/>
      <c r="D870" s="74"/>
      <c r="E870" s="77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2.75" customHeight="1" x14ac:dyDescent="0.2">
      <c r="A871" s="74"/>
      <c r="B871" s="74"/>
      <c r="C871" s="74"/>
      <c r="D871" s="74"/>
      <c r="E871" s="77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2.75" customHeight="1" x14ac:dyDescent="0.2">
      <c r="A872" s="74"/>
      <c r="B872" s="74"/>
      <c r="C872" s="74"/>
      <c r="D872" s="74"/>
      <c r="E872" s="77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2.75" customHeight="1" x14ac:dyDescent="0.2">
      <c r="A873" s="74"/>
      <c r="B873" s="74"/>
      <c r="C873" s="74"/>
      <c r="D873" s="74"/>
      <c r="E873" s="77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2.75" customHeight="1" x14ac:dyDescent="0.2">
      <c r="A874" s="74"/>
      <c r="B874" s="74"/>
      <c r="C874" s="74"/>
      <c r="D874" s="74"/>
      <c r="E874" s="77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2.75" customHeight="1" x14ac:dyDescent="0.2">
      <c r="A875" s="74"/>
      <c r="B875" s="74"/>
      <c r="C875" s="74"/>
      <c r="D875" s="74"/>
      <c r="E875" s="77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2.75" customHeight="1" x14ac:dyDescent="0.2">
      <c r="A876" s="74"/>
      <c r="B876" s="74"/>
      <c r="C876" s="74"/>
      <c r="D876" s="74"/>
      <c r="E876" s="77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2.75" customHeight="1" x14ac:dyDescent="0.2">
      <c r="A877" s="74"/>
      <c r="B877" s="74"/>
      <c r="C877" s="74"/>
      <c r="D877" s="74"/>
      <c r="E877" s="77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2.75" customHeight="1" x14ac:dyDescent="0.2">
      <c r="A878" s="74"/>
      <c r="B878" s="74"/>
      <c r="C878" s="74"/>
      <c r="D878" s="74"/>
      <c r="E878" s="77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2.75" customHeight="1" x14ac:dyDescent="0.2">
      <c r="A879" s="74"/>
      <c r="B879" s="74"/>
      <c r="C879" s="74"/>
      <c r="D879" s="74"/>
      <c r="E879" s="77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2.75" customHeight="1" x14ac:dyDescent="0.2">
      <c r="A880" s="74"/>
      <c r="B880" s="74"/>
      <c r="C880" s="74"/>
      <c r="D880" s="74"/>
      <c r="E880" s="77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2.75" customHeight="1" x14ac:dyDescent="0.2">
      <c r="A881" s="74"/>
      <c r="B881" s="74"/>
      <c r="C881" s="74"/>
      <c r="D881" s="74"/>
      <c r="E881" s="77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2.75" customHeight="1" x14ac:dyDescent="0.2">
      <c r="A882" s="74"/>
      <c r="B882" s="74"/>
      <c r="C882" s="74"/>
      <c r="D882" s="74"/>
      <c r="E882" s="77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2.75" customHeight="1" x14ac:dyDescent="0.2">
      <c r="A883" s="74"/>
      <c r="B883" s="74"/>
      <c r="C883" s="74"/>
      <c r="D883" s="74"/>
      <c r="E883" s="77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2.75" customHeight="1" x14ac:dyDescent="0.2">
      <c r="A884" s="74"/>
      <c r="B884" s="74"/>
      <c r="C884" s="74"/>
      <c r="D884" s="74"/>
      <c r="E884" s="77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2.75" customHeight="1" x14ac:dyDescent="0.2">
      <c r="A885" s="74"/>
      <c r="B885" s="74"/>
      <c r="C885" s="74"/>
      <c r="D885" s="74"/>
      <c r="E885" s="77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2.75" customHeight="1" x14ac:dyDescent="0.2">
      <c r="A886" s="74"/>
      <c r="B886" s="74"/>
      <c r="C886" s="74"/>
      <c r="D886" s="74"/>
      <c r="E886" s="77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2.75" customHeight="1" x14ac:dyDescent="0.2">
      <c r="A887" s="74"/>
      <c r="B887" s="74"/>
      <c r="C887" s="74"/>
      <c r="D887" s="74"/>
      <c r="E887" s="77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2.75" customHeight="1" x14ac:dyDescent="0.2">
      <c r="A888" s="74"/>
      <c r="B888" s="74"/>
      <c r="C888" s="74"/>
      <c r="D888" s="74"/>
      <c r="E888" s="77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2.75" customHeight="1" x14ac:dyDescent="0.2">
      <c r="A889" s="74"/>
      <c r="B889" s="74"/>
      <c r="C889" s="74"/>
      <c r="D889" s="74"/>
      <c r="E889" s="77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2.75" customHeight="1" x14ac:dyDescent="0.2">
      <c r="A890" s="74"/>
      <c r="B890" s="74"/>
      <c r="C890" s="74"/>
      <c r="D890" s="74"/>
      <c r="E890" s="77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2.75" customHeight="1" x14ac:dyDescent="0.2">
      <c r="A891" s="74"/>
      <c r="B891" s="74"/>
      <c r="C891" s="74"/>
      <c r="D891" s="74"/>
      <c r="E891" s="77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2.75" customHeight="1" x14ac:dyDescent="0.2">
      <c r="A892" s="74"/>
      <c r="B892" s="74"/>
      <c r="C892" s="74"/>
      <c r="D892" s="74"/>
      <c r="E892" s="77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2.75" customHeight="1" x14ac:dyDescent="0.2">
      <c r="A893" s="74"/>
      <c r="B893" s="74"/>
      <c r="C893" s="74"/>
      <c r="D893" s="74"/>
      <c r="E893" s="77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2.75" customHeight="1" x14ac:dyDescent="0.2">
      <c r="A894" s="74"/>
      <c r="B894" s="74"/>
      <c r="C894" s="74"/>
      <c r="D894" s="74"/>
      <c r="E894" s="77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2.75" customHeight="1" x14ac:dyDescent="0.2">
      <c r="A895" s="74"/>
      <c r="B895" s="74"/>
      <c r="C895" s="74"/>
      <c r="D895" s="74"/>
      <c r="E895" s="77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2.75" customHeight="1" x14ac:dyDescent="0.2">
      <c r="A896" s="74"/>
      <c r="B896" s="74"/>
      <c r="C896" s="74"/>
      <c r="D896" s="74"/>
      <c r="E896" s="77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2.75" customHeight="1" x14ac:dyDescent="0.2">
      <c r="A897" s="74"/>
      <c r="B897" s="74"/>
      <c r="C897" s="74"/>
      <c r="D897" s="74"/>
      <c r="E897" s="77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2.75" customHeight="1" x14ac:dyDescent="0.2">
      <c r="A898" s="74"/>
      <c r="B898" s="74"/>
      <c r="C898" s="74"/>
      <c r="D898" s="74"/>
      <c r="E898" s="77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2.75" customHeight="1" x14ac:dyDescent="0.2">
      <c r="A899" s="74"/>
      <c r="B899" s="74"/>
      <c r="C899" s="74"/>
      <c r="D899" s="74"/>
      <c r="E899" s="77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2.75" customHeight="1" x14ac:dyDescent="0.2">
      <c r="A900" s="74"/>
      <c r="B900" s="74"/>
      <c r="C900" s="74"/>
      <c r="D900" s="74"/>
      <c r="E900" s="77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2.75" customHeight="1" x14ac:dyDescent="0.2">
      <c r="A901" s="74"/>
      <c r="B901" s="74"/>
      <c r="C901" s="74"/>
      <c r="D901" s="74"/>
      <c r="E901" s="77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2.75" customHeight="1" x14ac:dyDescent="0.2">
      <c r="A902" s="74"/>
      <c r="B902" s="74"/>
      <c r="C902" s="74"/>
      <c r="D902" s="74"/>
      <c r="E902" s="77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2.75" customHeight="1" x14ac:dyDescent="0.2">
      <c r="A903" s="74"/>
      <c r="B903" s="74"/>
      <c r="C903" s="74"/>
      <c r="D903" s="74"/>
      <c r="E903" s="77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2.75" customHeight="1" x14ac:dyDescent="0.2">
      <c r="A904" s="74"/>
      <c r="B904" s="74"/>
      <c r="C904" s="74"/>
      <c r="D904" s="74"/>
      <c r="E904" s="77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2.75" customHeight="1" x14ac:dyDescent="0.2">
      <c r="A905" s="74"/>
      <c r="B905" s="74"/>
      <c r="C905" s="74"/>
      <c r="D905" s="74"/>
      <c r="E905" s="77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2.75" customHeight="1" x14ac:dyDescent="0.2">
      <c r="A906" s="74"/>
      <c r="B906" s="74"/>
      <c r="C906" s="74"/>
      <c r="D906" s="74"/>
      <c r="E906" s="77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2.75" customHeight="1" x14ac:dyDescent="0.2">
      <c r="A907" s="74"/>
      <c r="B907" s="74"/>
      <c r="C907" s="74"/>
      <c r="D907" s="74"/>
      <c r="E907" s="77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2.75" customHeight="1" x14ac:dyDescent="0.2">
      <c r="A908" s="74"/>
      <c r="B908" s="74"/>
      <c r="C908" s="74"/>
      <c r="D908" s="74"/>
      <c r="E908" s="77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2.75" customHeight="1" x14ac:dyDescent="0.2">
      <c r="A909" s="74"/>
      <c r="B909" s="74"/>
      <c r="C909" s="74"/>
      <c r="D909" s="74"/>
      <c r="E909" s="77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2.75" customHeight="1" x14ac:dyDescent="0.2">
      <c r="A910" s="74"/>
      <c r="B910" s="74"/>
      <c r="C910" s="74"/>
      <c r="D910" s="74"/>
      <c r="E910" s="77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2.75" customHeight="1" x14ac:dyDescent="0.2">
      <c r="A911" s="74"/>
      <c r="B911" s="74"/>
      <c r="C911" s="74"/>
      <c r="D911" s="74"/>
      <c r="E911" s="77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2.75" customHeight="1" x14ac:dyDescent="0.2">
      <c r="A912" s="74"/>
      <c r="B912" s="74"/>
      <c r="C912" s="74"/>
      <c r="D912" s="74"/>
      <c r="E912" s="77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2.75" customHeight="1" x14ac:dyDescent="0.2">
      <c r="A913" s="74"/>
      <c r="B913" s="74"/>
      <c r="C913" s="74"/>
      <c r="D913" s="74"/>
      <c r="E913" s="77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2.75" customHeight="1" x14ac:dyDescent="0.2">
      <c r="A914" s="74"/>
      <c r="B914" s="74"/>
      <c r="C914" s="74"/>
      <c r="D914" s="74"/>
      <c r="E914" s="77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2.75" customHeight="1" x14ac:dyDescent="0.2">
      <c r="A915" s="74"/>
      <c r="B915" s="74"/>
      <c r="C915" s="74"/>
      <c r="D915" s="74"/>
      <c r="E915" s="77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2.75" customHeight="1" x14ac:dyDescent="0.2">
      <c r="A916" s="74"/>
      <c r="B916" s="74"/>
      <c r="C916" s="74"/>
      <c r="D916" s="74"/>
      <c r="E916" s="77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2.75" customHeight="1" x14ac:dyDescent="0.2">
      <c r="A917" s="74"/>
      <c r="B917" s="74"/>
      <c r="C917" s="74"/>
      <c r="D917" s="74"/>
      <c r="E917" s="77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2.75" customHeight="1" x14ac:dyDescent="0.2">
      <c r="A918" s="74"/>
      <c r="B918" s="74"/>
      <c r="C918" s="74"/>
      <c r="D918" s="74"/>
      <c r="E918" s="77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2.75" customHeight="1" x14ac:dyDescent="0.2">
      <c r="A919" s="74"/>
      <c r="B919" s="74"/>
      <c r="C919" s="74"/>
      <c r="D919" s="74"/>
      <c r="E919" s="77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2.75" customHeight="1" x14ac:dyDescent="0.2">
      <c r="A920" s="74"/>
      <c r="B920" s="74"/>
      <c r="C920" s="74"/>
      <c r="D920" s="74"/>
      <c r="E920" s="77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2.75" customHeight="1" x14ac:dyDescent="0.2">
      <c r="A921" s="74"/>
      <c r="B921" s="74"/>
      <c r="C921" s="74"/>
      <c r="D921" s="74"/>
      <c r="E921" s="77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2.75" customHeight="1" x14ac:dyDescent="0.2">
      <c r="A922" s="74"/>
      <c r="B922" s="74"/>
      <c r="C922" s="74"/>
      <c r="D922" s="74"/>
      <c r="E922" s="77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2.75" customHeight="1" x14ac:dyDescent="0.2">
      <c r="A923" s="74"/>
      <c r="B923" s="74"/>
      <c r="C923" s="74"/>
      <c r="D923" s="74"/>
      <c r="E923" s="77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2.75" customHeight="1" x14ac:dyDescent="0.2">
      <c r="A924" s="74"/>
      <c r="B924" s="74"/>
      <c r="C924" s="74"/>
      <c r="D924" s="74"/>
      <c r="E924" s="77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2.75" customHeight="1" x14ac:dyDescent="0.2">
      <c r="A925" s="74"/>
      <c r="B925" s="74"/>
      <c r="C925" s="74"/>
      <c r="D925" s="74"/>
      <c r="E925" s="77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2.75" customHeight="1" x14ac:dyDescent="0.2">
      <c r="A926" s="74"/>
      <c r="B926" s="74"/>
      <c r="C926" s="74"/>
      <c r="D926" s="74"/>
      <c r="E926" s="77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2.75" customHeight="1" x14ac:dyDescent="0.2">
      <c r="A927" s="74"/>
      <c r="B927" s="74"/>
      <c r="C927" s="74"/>
      <c r="D927" s="74"/>
      <c r="E927" s="77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2.75" customHeight="1" x14ac:dyDescent="0.2">
      <c r="A928" s="74"/>
      <c r="B928" s="74"/>
      <c r="C928" s="74"/>
      <c r="D928" s="74"/>
      <c r="E928" s="77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2.75" customHeight="1" x14ac:dyDescent="0.2">
      <c r="A929" s="74"/>
      <c r="B929" s="74"/>
      <c r="C929" s="74"/>
      <c r="D929" s="74"/>
      <c r="E929" s="77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2.75" customHeight="1" x14ac:dyDescent="0.2">
      <c r="A930" s="74"/>
      <c r="B930" s="74"/>
      <c r="C930" s="74"/>
      <c r="D930" s="74"/>
      <c r="E930" s="77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2.75" customHeight="1" x14ac:dyDescent="0.2">
      <c r="A931" s="74"/>
      <c r="B931" s="74"/>
      <c r="C931" s="74"/>
      <c r="D931" s="74"/>
      <c r="E931" s="77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2.75" customHeight="1" x14ac:dyDescent="0.2">
      <c r="A932" s="74"/>
      <c r="B932" s="74"/>
      <c r="C932" s="74"/>
      <c r="D932" s="74"/>
      <c r="E932" s="77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2.75" customHeight="1" x14ac:dyDescent="0.2">
      <c r="A933" s="74"/>
      <c r="B933" s="74"/>
      <c r="C933" s="74"/>
      <c r="D933" s="74"/>
      <c r="E933" s="77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2.75" customHeight="1" x14ac:dyDescent="0.2">
      <c r="A934" s="74"/>
      <c r="B934" s="74"/>
      <c r="C934" s="74"/>
      <c r="D934" s="74"/>
      <c r="E934" s="77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2.75" customHeight="1" x14ac:dyDescent="0.2">
      <c r="A935" s="74"/>
      <c r="B935" s="74"/>
      <c r="C935" s="74"/>
      <c r="D935" s="74"/>
      <c r="E935" s="77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2.75" customHeight="1" x14ac:dyDescent="0.2">
      <c r="A936" s="74"/>
      <c r="B936" s="74"/>
      <c r="C936" s="74"/>
      <c r="D936" s="74"/>
      <c r="E936" s="77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2.75" customHeight="1" x14ac:dyDescent="0.2">
      <c r="A937" s="74"/>
      <c r="B937" s="74"/>
      <c r="C937" s="74"/>
      <c r="D937" s="74"/>
      <c r="E937" s="77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2.75" customHeight="1" x14ac:dyDescent="0.2">
      <c r="A938" s="74"/>
      <c r="B938" s="74"/>
      <c r="C938" s="74"/>
      <c r="D938" s="74"/>
      <c r="E938" s="77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2.75" customHeight="1" x14ac:dyDescent="0.2">
      <c r="A939" s="74"/>
      <c r="B939" s="74"/>
      <c r="C939" s="74"/>
      <c r="D939" s="74"/>
      <c r="E939" s="77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2.75" customHeight="1" x14ac:dyDescent="0.2">
      <c r="A940" s="74"/>
      <c r="B940" s="74"/>
      <c r="C940" s="74"/>
      <c r="D940" s="74"/>
      <c r="E940" s="77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2.75" customHeight="1" x14ac:dyDescent="0.2">
      <c r="A941" s="74"/>
      <c r="B941" s="74"/>
      <c r="C941" s="74"/>
      <c r="D941" s="74"/>
      <c r="E941" s="77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2.75" customHeight="1" x14ac:dyDescent="0.2">
      <c r="A942" s="74"/>
      <c r="B942" s="74"/>
      <c r="C942" s="74"/>
      <c r="D942" s="74"/>
      <c r="E942" s="77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2.75" customHeight="1" x14ac:dyDescent="0.2">
      <c r="A943" s="74"/>
      <c r="B943" s="74"/>
      <c r="C943" s="74"/>
      <c r="D943" s="74"/>
      <c r="E943" s="77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2.75" customHeight="1" x14ac:dyDescent="0.2">
      <c r="A944" s="74"/>
      <c r="B944" s="74"/>
      <c r="C944" s="74"/>
      <c r="D944" s="74"/>
      <c r="E944" s="77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2.75" customHeight="1" x14ac:dyDescent="0.2">
      <c r="A945" s="74"/>
      <c r="B945" s="74"/>
      <c r="C945" s="74"/>
      <c r="D945" s="74"/>
      <c r="E945" s="77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2.75" customHeight="1" x14ac:dyDescent="0.2">
      <c r="A946" s="74"/>
      <c r="B946" s="74"/>
      <c r="C946" s="74"/>
      <c r="D946" s="74"/>
      <c r="E946" s="77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2.75" customHeight="1" x14ac:dyDescent="0.2">
      <c r="A947" s="74"/>
      <c r="B947" s="74"/>
      <c r="C947" s="74"/>
      <c r="D947" s="74"/>
      <c r="E947" s="77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2.75" customHeight="1" x14ac:dyDescent="0.2">
      <c r="A948" s="74"/>
      <c r="B948" s="74"/>
      <c r="C948" s="74"/>
      <c r="D948" s="74"/>
      <c r="E948" s="77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2.75" customHeight="1" x14ac:dyDescent="0.2">
      <c r="A949" s="74"/>
      <c r="B949" s="74"/>
      <c r="C949" s="74"/>
      <c r="D949" s="74"/>
      <c r="E949" s="77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2.75" customHeight="1" x14ac:dyDescent="0.2">
      <c r="A950" s="74"/>
      <c r="B950" s="74"/>
      <c r="C950" s="74"/>
      <c r="D950" s="74"/>
      <c r="E950" s="77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2.75" customHeight="1" x14ac:dyDescent="0.2">
      <c r="A951" s="74"/>
      <c r="B951" s="74"/>
      <c r="C951" s="74"/>
      <c r="D951" s="74"/>
      <c r="E951" s="77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2.75" customHeight="1" x14ac:dyDescent="0.2">
      <c r="A952" s="74"/>
      <c r="B952" s="74"/>
      <c r="C952" s="74"/>
      <c r="D952" s="74"/>
      <c r="E952" s="77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2.75" customHeight="1" x14ac:dyDescent="0.2">
      <c r="A953" s="74"/>
      <c r="B953" s="74"/>
      <c r="C953" s="74"/>
      <c r="D953" s="74"/>
      <c r="E953" s="77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2.75" customHeight="1" x14ac:dyDescent="0.2">
      <c r="A954" s="74"/>
      <c r="B954" s="74"/>
      <c r="C954" s="74"/>
      <c r="D954" s="74"/>
      <c r="E954" s="77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2.75" customHeight="1" x14ac:dyDescent="0.2">
      <c r="A955" s="74"/>
      <c r="B955" s="74"/>
      <c r="C955" s="74"/>
      <c r="D955" s="74"/>
      <c r="E955" s="77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2.75" customHeight="1" x14ac:dyDescent="0.2">
      <c r="A956" s="74"/>
      <c r="B956" s="74"/>
      <c r="C956" s="74"/>
      <c r="D956" s="74"/>
      <c r="E956" s="77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2.75" customHeight="1" x14ac:dyDescent="0.2">
      <c r="A957" s="74"/>
      <c r="B957" s="74"/>
      <c r="C957" s="74"/>
      <c r="D957" s="74"/>
      <c r="E957" s="77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2.75" customHeight="1" x14ac:dyDescent="0.2">
      <c r="A958" s="74"/>
      <c r="B958" s="74"/>
      <c r="C958" s="74"/>
      <c r="D958" s="74"/>
      <c r="E958" s="77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2.75" customHeight="1" x14ac:dyDescent="0.2">
      <c r="A959" s="74"/>
      <c r="B959" s="74"/>
      <c r="C959" s="74"/>
      <c r="D959" s="74"/>
      <c r="E959" s="77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2.75" customHeight="1" x14ac:dyDescent="0.2">
      <c r="A960" s="74"/>
      <c r="B960" s="74"/>
      <c r="C960" s="74"/>
      <c r="D960" s="74"/>
      <c r="E960" s="77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2.75" customHeight="1" x14ac:dyDescent="0.2">
      <c r="A961" s="74"/>
      <c r="B961" s="74"/>
      <c r="C961" s="74"/>
      <c r="D961" s="74"/>
      <c r="E961" s="77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2.75" customHeight="1" x14ac:dyDescent="0.2">
      <c r="A962" s="74"/>
      <c r="B962" s="74"/>
      <c r="C962" s="74"/>
      <c r="D962" s="74"/>
      <c r="E962" s="77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2.75" customHeight="1" x14ac:dyDescent="0.2">
      <c r="A963" s="74"/>
      <c r="B963" s="74"/>
      <c r="C963" s="74"/>
      <c r="D963" s="74"/>
      <c r="E963" s="77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2.75" customHeight="1" x14ac:dyDescent="0.2">
      <c r="A964" s="74"/>
      <c r="B964" s="74"/>
      <c r="C964" s="74"/>
      <c r="D964" s="74"/>
      <c r="E964" s="77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2.75" customHeight="1" x14ac:dyDescent="0.2">
      <c r="A965" s="74"/>
      <c r="B965" s="74"/>
      <c r="C965" s="74"/>
      <c r="D965" s="74"/>
      <c r="E965" s="77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2.75" customHeight="1" x14ac:dyDescent="0.2">
      <c r="A966" s="74"/>
      <c r="B966" s="74"/>
      <c r="C966" s="74"/>
      <c r="D966" s="74"/>
      <c r="E966" s="77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2.75" customHeight="1" x14ac:dyDescent="0.2">
      <c r="A967" s="74"/>
      <c r="B967" s="74"/>
      <c r="C967" s="74"/>
      <c r="D967" s="74"/>
      <c r="E967" s="77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2.75" customHeight="1" x14ac:dyDescent="0.2">
      <c r="A968" s="74"/>
      <c r="B968" s="74"/>
      <c r="C968" s="74"/>
      <c r="D968" s="74"/>
      <c r="E968" s="77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2.75" customHeight="1" x14ac:dyDescent="0.2">
      <c r="A969" s="74"/>
      <c r="B969" s="74"/>
      <c r="C969" s="74"/>
      <c r="D969" s="74"/>
      <c r="E969" s="77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2.75" customHeight="1" x14ac:dyDescent="0.2">
      <c r="A970" s="74"/>
      <c r="B970" s="74"/>
      <c r="C970" s="74"/>
      <c r="D970" s="74"/>
      <c r="E970" s="77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2.75" customHeight="1" x14ac:dyDescent="0.2">
      <c r="A971" s="74"/>
      <c r="B971" s="74"/>
      <c r="C971" s="74"/>
      <c r="D971" s="74"/>
      <c r="E971" s="77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2.75" customHeight="1" x14ac:dyDescent="0.2">
      <c r="A972" s="74"/>
      <c r="B972" s="74"/>
      <c r="C972" s="74"/>
      <c r="D972" s="74"/>
      <c r="E972" s="77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2.75" customHeight="1" x14ac:dyDescent="0.2">
      <c r="A973" s="74"/>
      <c r="B973" s="74"/>
      <c r="C973" s="74"/>
      <c r="D973" s="74"/>
      <c r="E973" s="77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2.75" customHeight="1" x14ac:dyDescent="0.2">
      <c r="A974" s="74"/>
      <c r="B974" s="74"/>
      <c r="C974" s="74"/>
      <c r="D974" s="74"/>
      <c r="E974" s="77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2.75" customHeight="1" x14ac:dyDescent="0.2">
      <c r="A975" s="74"/>
      <c r="B975" s="74"/>
      <c r="C975" s="74"/>
      <c r="D975" s="74"/>
      <c r="E975" s="77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2.75" customHeight="1" x14ac:dyDescent="0.2">
      <c r="A976" s="74"/>
      <c r="B976" s="74"/>
      <c r="C976" s="74"/>
      <c r="D976" s="74"/>
      <c r="E976" s="77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2.75" customHeight="1" x14ac:dyDescent="0.2">
      <c r="A977" s="74"/>
      <c r="B977" s="74"/>
      <c r="C977" s="74"/>
      <c r="D977" s="74"/>
      <c r="E977" s="77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2.75" customHeight="1" x14ac:dyDescent="0.2">
      <c r="A978" s="74"/>
      <c r="B978" s="74"/>
      <c r="C978" s="74"/>
      <c r="D978" s="74"/>
      <c r="E978" s="77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2.75" customHeight="1" x14ac:dyDescent="0.2">
      <c r="A979" s="74"/>
      <c r="B979" s="74"/>
      <c r="C979" s="74"/>
      <c r="D979" s="74"/>
      <c r="E979" s="77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2.75" customHeight="1" x14ac:dyDescent="0.2">
      <c r="A980" s="74"/>
      <c r="B980" s="74"/>
      <c r="C980" s="74"/>
      <c r="D980" s="74"/>
      <c r="E980" s="77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2.75" customHeight="1" x14ac:dyDescent="0.2">
      <c r="A981" s="74"/>
      <c r="B981" s="74"/>
      <c r="C981" s="74"/>
      <c r="D981" s="74"/>
      <c r="E981" s="77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2.75" customHeight="1" x14ac:dyDescent="0.2">
      <c r="A982" s="74"/>
      <c r="B982" s="74"/>
      <c r="C982" s="74"/>
      <c r="D982" s="74"/>
      <c r="E982" s="77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2.75" customHeight="1" x14ac:dyDescent="0.2">
      <c r="A983" s="74"/>
      <c r="B983" s="74"/>
      <c r="C983" s="74"/>
      <c r="D983" s="74"/>
      <c r="E983" s="77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2.75" customHeight="1" x14ac:dyDescent="0.2">
      <c r="A984" s="74"/>
      <c r="B984" s="74"/>
      <c r="C984" s="74"/>
      <c r="D984" s="74"/>
      <c r="E984" s="77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2.75" customHeight="1" x14ac:dyDescent="0.2">
      <c r="A985" s="74"/>
      <c r="B985" s="74"/>
      <c r="C985" s="74"/>
      <c r="D985" s="74"/>
      <c r="E985" s="77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2.75" customHeight="1" x14ac:dyDescent="0.2">
      <c r="A986" s="74"/>
      <c r="B986" s="74"/>
      <c r="C986" s="74"/>
      <c r="D986" s="74"/>
      <c r="E986" s="77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2.75" customHeight="1" x14ac:dyDescent="0.2">
      <c r="A987" s="74"/>
      <c r="B987" s="74"/>
      <c r="C987" s="74"/>
      <c r="D987" s="74"/>
      <c r="E987" s="77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2.75" customHeight="1" x14ac:dyDescent="0.2">
      <c r="A988" s="74"/>
      <c r="B988" s="74"/>
      <c r="C988" s="74"/>
      <c r="D988" s="74"/>
      <c r="E988" s="77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2.75" customHeight="1" x14ac:dyDescent="0.2">
      <c r="A989" s="74"/>
      <c r="B989" s="74"/>
      <c r="C989" s="74"/>
      <c r="D989" s="74"/>
      <c r="E989" s="77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2.75" customHeight="1" x14ac:dyDescent="0.2">
      <c r="A990" s="74"/>
      <c r="B990" s="74"/>
      <c r="C990" s="74"/>
      <c r="D990" s="74"/>
      <c r="E990" s="77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2.75" customHeight="1" x14ac:dyDescent="0.2">
      <c r="A991" s="74"/>
      <c r="B991" s="74"/>
      <c r="C991" s="74"/>
      <c r="D991" s="74"/>
      <c r="E991" s="77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2.75" customHeight="1" x14ac:dyDescent="0.2">
      <c r="A992" s="74"/>
      <c r="B992" s="74"/>
      <c r="C992" s="74"/>
      <c r="D992" s="74"/>
      <c r="E992" s="77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2.75" customHeight="1" x14ac:dyDescent="0.2">
      <c r="A993" s="74"/>
      <c r="B993" s="74"/>
      <c r="C993" s="74"/>
      <c r="D993" s="74"/>
      <c r="E993" s="77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2.75" customHeight="1" x14ac:dyDescent="0.2">
      <c r="A994" s="74"/>
      <c r="B994" s="74"/>
      <c r="C994" s="74"/>
      <c r="D994" s="74"/>
      <c r="E994" s="77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2.75" customHeight="1" x14ac:dyDescent="0.2">
      <c r="A995" s="74"/>
      <c r="B995" s="74"/>
      <c r="C995" s="74"/>
      <c r="D995" s="74"/>
      <c r="E995" s="77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2.75" customHeight="1" x14ac:dyDescent="0.2">
      <c r="A996" s="74"/>
      <c r="B996" s="74"/>
      <c r="C996" s="74"/>
      <c r="D996" s="74"/>
      <c r="E996" s="77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2.75" customHeight="1" x14ac:dyDescent="0.2">
      <c r="A997" s="74"/>
      <c r="B997" s="74"/>
      <c r="C997" s="74"/>
      <c r="D997" s="74"/>
      <c r="E997" s="77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2.75" customHeight="1" x14ac:dyDescent="0.2">
      <c r="A998" s="74"/>
      <c r="B998" s="74"/>
      <c r="C998" s="74"/>
      <c r="D998" s="74"/>
      <c r="E998" s="77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2.75" customHeight="1" x14ac:dyDescent="0.2">
      <c r="A999" s="74"/>
      <c r="B999" s="74"/>
      <c r="C999" s="74"/>
      <c r="D999" s="74"/>
      <c r="E999" s="77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2.75" customHeight="1" x14ac:dyDescent="0.2">
      <c r="A1000" s="74"/>
      <c r="B1000" s="74"/>
      <c r="C1000" s="74"/>
      <c r="D1000" s="74"/>
      <c r="E1000" s="77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conditionalFormatting sqref="E11:E22">
    <cfRule type="cellIs" dxfId="10" priority="1" stopIfTrue="1" operator="equal">
      <formula>1</formula>
    </cfRule>
  </conditionalFormatting>
  <hyperlinks>
    <hyperlink ref="A5" location="INDICE!A8" display="VOLVER AL INDICE" xr:uid="{071401C8-1CD8-4835-BF92-D17370DC4C47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4.42578125" defaultRowHeight="15" customHeight="1" x14ac:dyDescent="0.2"/>
  <cols>
    <col min="1" max="1" width="9.85546875" style="60" customWidth="1"/>
    <col min="2" max="16" width="18.28515625" style="60" customWidth="1"/>
    <col min="17" max="17" width="14.7109375" style="60" customWidth="1"/>
    <col min="18" max="18" width="14.85546875" style="60" customWidth="1"/>
    <col min="19" max="26" width="11.42578125" style="60" customWidth="1"/>
    <col min="27" max="16384" width="14.42578125" style="60"/>
  </cols>
  <sheetData>
    <row r="1" spans="1:26" ht="3" customHeight="1" x14ac:dyDescent="0.2">
      <c r="A1" s="5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8"/>
      <c r="Q1" s="58"/>
      <c r="R1" s="59"/>
      <c r="S1" s="59"/>
      <c r="T1" s="59"/>
      <c r="U1" s="59"/>
      <c r="V1" s="59"/>
      <c r="W1" s="59"/>
      <c r="X1" s="59"/>
      <c r="Y1" s="59"/>
      <c r="Z1" s="59"/>
    </row>
    <row r="2" spans="1:26" ht="11.25" x14ac:dyDescent="0.2">
      <c r="A2" s="89" t="s">
        <v>11</v>
      </c>
      <c r="B2" s="155" t="s">
        <v>37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62" t="s">
        <v>34</v>
      </c>
      <c r="R2" s="59"/>
      <c r="S2" s="59"/>
      <c r="T2" s="59"/>
      <c r="U2" s="59"/>
      <c r="V2" s="59"/>
      <c r="W2" s="59"/>
      <c r="X2" s="59"/>
      <c r="Y2" s="59"/>
      <c r="Z2" s="59"/>
    </row>
    <row r="3" spans="1:26" ht="11.25" x14ac:dyDescent="0.2">
      <c r="A3" s="61" t="s">
        <v>12</v>
      </c>
      <c r="B3" s="156" t="s">
        <v>125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5"/>
      <c r="Q3" s="62" t="s">
        <v>34</v>
      </c>
      <c r="R3" s="59"/>
      <c r="S3" s="59"/>
      <c r="T3" s="59"/>
      <c r="U3" s="59"/>
      <c r="V3" s="59"/>
      <c r="W3" s="59"/>
      <c r="X3" s="59"/>
      <c r="Y3" s="59"/>
      <c r="Z3" s="59"/>
    </row>
    <row r="4" spans="1:26" ht="5.25" customHeight="1" x14ac:dyDescent="0.2">
      <c r="A4" s="63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8"/>
      <c r="Q4" s="58"/>
      <c r="R4" s="59"/>
      <c r="S4" s="59"/>
      <c r="T4" s="59"/>
      <c r="U4" s="59"/>
      <c r="V4" s="59"/>
      <c r="W4" s="59"/>
      <c r="X4" s="59"/>
      <c r="Y4" s="59"/>
      <c r="Z4" s="59"/>
    </row>
    <row r="5" spans="1:26" ht="22.5" x14ac:dyDescent="0.2">
      <c r="A5" s="64" t="s">
        <v>124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97"/>
      <c r="P5" s="201"/>
      <c r="Q5" s="65"/>
      <c r="R5" s="59"/>
      <c r="S5" s="59"/>
      <c r="T5" s="59"/>
      <c r="U5" s="59"/>
      <c r="V5" s="59"/>
      <c r="W5" s="59"/>
      <c r="X5" s="59"/>
      <c r="Y5" s="59"/>
      <c r="Z5" s="59"/>
    </row>
    <row r="6" spans="1:26" ht="5.25" customHeight="1" x14ac:dyDescent="0.2">
      <c r="A6" s="66"/>
      <c r="B6" s="90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98"/>
      <c r="P6" s="53"/>
      <c r="Q6" s="58"/>
      <c r="R6" s="59"/>
      <c r="S6" s="59"/>
      <c r="T6" s="59"/>
      <c r="U6" s="59"/>
      <c r="V6" s="59"/>
      <c r="W6" s="59"/>
      <c r="X6" s="59"/>
      <c r="Y6" s="59"/>
      <c r="Z6" s="59"/>
    </row>
    <row r="7" spans="1:26" s="189" customFormat="1" ht="22.5" x14ac:dyDescent="0.2">
      <c r="A7" s="190" t="s">
        <v>13</v>
      </c>
      <c r="B7" s="191" t="s">
        <v>155</v>
      </c>
      <c r="C7" s="162" t="s">
        <v>155</v>
      </c>
      <c r="D7" s="163" t="s">
        <v>155</v>
      </c>
      <c r="E7" s="191" t="s">
        <v>155</v>
      </c>
      <c r="F7" s="162" t="s">
        <v>155</v>
      </c>
      <c r="G7" s="163" t="s">
        <v>155</v>
      </c>
      <c r="H7" s="191" t="s">
        <v>155</v>
      </c>
      <c r="I7" s="162" t="s">
        <v>155</v>
      </c>
      <c r="J7" s="192" t="s">
        <v>155</v>
      </c>
      <c r="K7" s="161" t="s">
        <v>155</v>
      </c>
      <c r="L7" s="162" t="s">
        <v>155</v>
      </c>
      <c r="M7" s="192" t="s">
        <v>155</v>
      </c>
      <c r="N7" s="193" t="s">
        <v>155</v>
      </c>
      <c r="O7" s="193" t="s">
        <v>155</v>
      </c>
      <c r="P7" s="150" t="s">
        <v>14</v>
      </c>
      <c r="Q7" s="194"/>
      <c r="R7" s="187"/>
      <c r="S7" s="187"/>
      <c r="T7" s="187"/>
      <c r="U7" s="187"/>
      <c r="V7" s="187"/>
      <c r="W7" s="187"/>
      <c r="X7" s="187"/>
      <c r="Y7" s="187"/>
      <c r="Z7" s="187"/>
    </row>
    <row r="8" spans="1:26" s="189" customFormat="1" ht="11.25" x14ac:dyDescent="0.2">
      <c r="A8" s="195"/>
      <c r="B8" s="196" t="s">
        <v>35</v>
      </c>
      <c r="C8" s="99"/>
      <c r="D8" s="100"/>
      <c r="E8" s="196" t="s">
        <v>38</v>
      </c>
      <c r="F8" s="99"/>
      <c r="G8" s="100"/>
      <c r="H8" s="196" t="s">
        <v>39</v>
      </c>
      <c r="I8" s="99"/>
      <c r="J8" s="100"/>
      <c r="K8" s="196" t="s">
        <v>40</v>
      </c>
      <c r="L8" s="99"/>
      <c r="M8" s="100"/>
      <c r="N8" s="197"/>
      <c r="O8" s="197"/>
      <c r="P8" s="200"/>
      <c r="Q8" s="199"/>
      <c r="R8" s="187"/>
      <c r="S8" s="187"/>
      <c r="T8" s="187"/>
      <c r="U8" s="187"/>
      <c r="V8" s="187"/>
      <c r="W8" s="187"/>
      <c r="X8" s="187"/>
      <c r="Y8" s="187"/>
      <c r="Z8" s="187"/>
    </row>
    <row r="9" spans="1:26" s="189" customFormat="1" ht="45" x14ac:dyDescent="0.2">
      <c r="A9" s="190" t="s">
        <v>15</v>
      </c>
      <c r="B9" s="161" t="s">
        <v>41</v>
      </c>
      <c r="C9" s="162" t="s">
        <v>42</v>
      </c>
      <c r="D9" s="163" t="s">
        <v>43</v>
      </c>
      <c r="E9" s="161" t="s">
        <v>41</v>
      </c>
      <c r="F9" s="162" t="s">
        <v>42</v>
      </c>
      <c r="G9" s="163" t="s">
        <v>44</v>
      </c>
      <c r="H9" s="161" t="s">
        <v>41</v>
      </c>
      <c r="I9" s="162" t="s">
        <v>42</v>
      </c>
      <c r="J9" s="163" t="s">
        <v>45</v>
      </c>
      <c r="K9" s="161" t="s">
        <v>41</v>
      </c>
      <c r="L9" s="162" t="s">
        <v>42</v>
      </c>
      <c r="M9" s="163" t="s">
        <v>46</v>
      </c>
      <c r="N9" s="215" t="s">
        <v>47</v>
      </c>
      <c r="O9" s="215" t="s">
        <v>130</v>
      </c>
      <c r="P9" s="150" t="s">
        <v>48</v>
      </c>
      <c r="Q9" s="186"/>
      <c r="R9" s="187"/>
      <c r="S9" s="188"/>
      <c r="T9" s="188"/>
      <c r="U9" s="188"/>
      <c r="V9" s="188"/>
      <c r="W9" s="188"/>
      <c r="X9" s="188"/>
      <c r="Y9" s="188"/>
      <c r="Z9" s="188"/>
    </row>
    <row r="10" spans="1:26" ht="12.75" customHeight="1" x14ac:dyDescent="0.2">
      <c r="A10" s="72">
        <v>2009</v>
      </c>
      <c r="B10" s="174">
        <v>133057432.69</v>
      </c>
      <c r="C10" s="175">
        <v>25076844.27</v>
      </c>
      <c r="D10" s="176">
        <f t="shared" ref="D10:D23" si="0">B10+C10</f>
        <v>158134276.96000001</v>
      </c>
      <c r="E10" s="177">
        <v>88106068.560000002</v>
      </c>
      <c r="F10" s="175">
        <v>11922710.34</v>
      </c>
      <c r="G10" s="176">
        <f t="shared" ref="G10:G23" si="1">E10+F10</f>
        <v>100028778.90000001</v>
      </c>
      <c r="H10" s="177">
        <v>80296086.469999999</v>
      </c>
      <c r="I10" s="175">
        <v>9514277.3100000005</v>
      </c>
      <c r="J10" s="176">
        <f t="shared" ref="J10:J23" si="2">H10+I10</f>
        <v>89810363.780000001</v>
      </c>
      <c r="K10" s="177">
        <v>0</v>
      </c>
      <c r="L10" s="175">
        <v>0</v>
      </c>
      <c r="M10" s="176">
        <f t="shared" ref="M10:M20" si="3">L10+K10</f>
        <v>0</v>
      </c>
      <c r="N10" s="178">
        <f t="shared" ref="N10:N21" si="4">K10+H10+E10+B10</f>
        <v>301459587.72000003</v>
      </c>
      <c r="O10" s="178">
        <f t="shared" ref="O10:O20" si="5">M10+J10+G10+D10</f>
        <v>347973419.63999999</v>
      </c>
      <c r="P10" s="179">
        <f t="shared" ref="P10:P20" si="6">N10/O10</f>
        <v>0.86632935363821351</v>
      </c>
      <c r="Q10" s="62"/>
      <c r="R10" s="126"/>
      <c r="S10" s="71"/>
      <c r="T10" s="71"/>
      <c r="U10" s="71"/>
      <c r="V10" s="71"/>
      <c r="W10" s="71"/>
      <c r="X10" s="71"/>
      <c r="Y10" s="71"/>
      <c r="Z10" s="71"/>
    </row>
    <row r="11" spans="1:26" ht="12.75" customHeight="1" x14ac:dyDescent="0.2">
      <c r="A11" s="72">
        <v>2010</v>
      </c>
      <c r="B11" s="180">
        <v>178257820.34</v>
      </c>
      <c r="C11" s="181">
        <v>17462955.309999999</v>
      </c>
      <c r="D11" s="182">
        <f t="shared" si="0"/>
        <v>195720775.65000001</v>
      </c>
      <c r="E11" s="180">
        <v>132276174.55</v>
      </c>
      <c r="F11" s="181">
        <v>15166932.439999999</v>
      </c>
      <c r="G11" s="182">
        <f t="shared" si="1"/>
        <v>147443106.99000001</v>
      </c>
      <c r="H11" s="180">
        <v>86302068.079999998</v>
      </c>
      <c r="I11" s="181">
        <v>23809230.579999998</v>
      </c>
      <c r="J11" s="182">
        <f t="shared" si="2"/>
        <v>110111298.66</v>
      </c>
      <c r="K11" s="180">
        <v>1000</v>
      </c>
      <c r="L11" s="181">
        <v>967848.72</v>
      </c>
      <c r="M11" s="182">
        <f t="shared" si="3"/>
        <v>968848.72</v>
      </c>
      <c r="N11" s="183">
        <f t="shared" si="4"/>
        <v>396837062.97000003</v>
      </c>
      <c r="O11" s="183">
        <f t="shared" si="5"/>
        <v>454244030.01999998</v>
      </c>
      <c r="P11" s="184">
        <f>N11/O11</f>
        <v>0.8736208661950442</v>
      </c>
      <c r="Q11" s="73"/>
      <c r="R11" s="126"/>
      <c r="S11" s="74"/>
      <c r="T11" s="74"/>
      <c r="U11" s="74"/>
      <c r="V11" s="74"/>
      <c r="W11" s="74"/>
      <c r="X11" s="74"/>
      <c r="Y11" s="74"/>
      <c r="Z11" s="74"/>
    </row>
    <row r="12" spans="1:26" ht="12.75" customHeight="1" x14ac:dyDescent="0.2">
      <c r="A12" s="72">
        <v>2011</v>
      </c>
      <c r="B12" s="180">
        <v>229478886.78999999</v>
      </c>
      <c r="C12" s="181">
        <v>20297993.129999999</v>
      </c>
      <c r="D12" s="182">
        <f t="shared" si="0"/>
        <v>249776879.91999999</v>
      </c>
      <c r="E12" s="180">
        <v>165987477.59</v>
      </c>
      <c r="F12" s="181">
        <v>16566223.630000001</v>
      </c>
      <c r="G12" s="182">
        <f t="shared" si="1"/>
        <v>182553701.22</v>
      </c>
      <c r="H12" s="180">
        <v>137816848.25</v>
      </c>
      <c r="I12" s="181">
        <v>29033026.75</v>
      </c>
      <c r="J12" s="182">
        <f t="shared" si="2"/>
        <v>166849875</v>
      </c>
      <c r="K12" s="180">
        <v>0</v>
      </c>
      <c r="L12" s="181">
        <v>1942281.46</v>
      </c>
      <c r="M12" s="182">
        <f t="shared" si="3"/>
        <v>1942281.46</v>
      </c>
      <c r="N12" s="183">
        <f t="shared" si="4"/>
        <v>533283212.63</v>
      </c>
      <c r="O12" s="183">
        <f t="shared" si="5"/>
        <v>601122737.60000002</v>
      </c>
      <c r="P12" s="184">
        <f t="shared" si="6"/>
        <v>0.88714530207116882</v>
      </c>
      <c r="Q12" s="73"/>
      <c r="R12" s="126"/>
      <c r="S12" s="74"/>
      <c r="T12" s="74"/>
      <c r="U12" s="74"/>
      <c r="V12" s="74"/>
      <c r="W12" s="74"/>
      <c r="X12" s="74"/>
      <c r="Y12" s="74"/>
      <c r="Z12" s="74"/>
    </row>
    <row r="13" spans="1:26" ht="12.75" customHeight="1" x14ac:dyDescent="0.2">
      <c r="A13" s="72">
        <v>2012</v>
      </c>
      <c r="B13" s="180">
        <v>339632676.33999997</v>
      </c>
      <c r="C13" s="181">
        <v>32668960.640000001</v>
      </c>
      <c r="D13" s="182">
        <f t="shared" si="0"/>
        <v>372301636.97999996</v>
      </c>
      <c r="E13" s="180">
        <v>223046499.22999999</v>
      </c>
      <c r="F13" s="181">
        <v>14458001.43</v>
      </c>
      <c r="G13" s="182">
        <f t="shared" si="1"/>
        <v>237504500.66</v>
      </c>
      <c r="H13" s="180">
        <v>157856600.05000001</v>
      </c>
      <c r="I13" s="181">
        <v>30432226.539999999</v>
      </c>
      <c r="J13" s="182">
        <f t="shared" si="2"/>
        <v>188288826.59</v>
      </c>
      <c r="K13" s="180">
        <v>0</v>
      </c>
      <c r="L13" s="181">
        <v>55720.54</v>
      </c>
      <c r="M13" s="182">
        <f t="shared" si="3"/>
        <v>55720.54</v>
      </c>
      <c r="N13" s="183">
        <f t="shared" si="4"/>
        <v>720535775.61999989</v>
      </c>
      <c r="O13" s="183">
        <f t="shared" si="5"/>
        <v>798150684.76999998</v>
      </c>
      <c r="P13" s="184">
        <f t="shared" si="6"/>
        <v>0.90275657137052245</v>
      </c>
      <c r="Q13" s="75"/>
      <c r="R13" s="126"/>
      <c r="S13" s="74"/>
      <c r="T13" s="74"/>
      <c r="U13" s="74"/>
      <c r="V13" s="74"/>
      <c r="W13" s="74"/>
      <c r="X13" s="74"/>
      <c r="Y13" s="74"/>
      <c r="Z13" s="74"/>
    </row>
    <row r="14" spans="1:26" ht="12.75" customHeight="1" x14ac:dyDescent="0.2">
      <c r="A14" s="72">
        <v>2013</v>
      </c>
      <c r="B14" s="180">
        <v>410698280.48000002</v>
      </c>
      <c r="C14" s="181">
        <v>49298163.539999999</v>
      </c>
      <c r="D14" s="182">
        <f t="shared" si="0"/>
        <v>459996444.02000004</v>
      </c>
      <c r="E14" s="180">
        <v>282026388.74000001</v>
      </c>
      <c r="F14" s="181">
        <v>26449285.059999999</v>
      </c>
      <c r="G14" s="182">
        <f t="shared" si="1"/>
        <v>308475673.80000001</v>
      </c>
      <c r="H14" s="180">
        <v>208541918.91</v>
      </c>
      <c r="I14" s="181">
        <v>58790036.57</v>
      </c>
      <c r="J14" s="182">
        <f t="shared" si="2"/>
        <v>267331955.47999999</v>
      </c>
      <c r="K14" s="180">
        <v>0</v>
      </c>
      <c r="L14" s="181">
        <v>74338.52</v>
      </c>
      <c r="M14" s="182">
        <f t="shared" si="3"/>
        <v>74338.52</v>
      </c>
      <c r="N14" s="183">
        <f t="shared" si="4"/>
        <v>901266588.13</v>
      </c>
      <c r="O14" s="183">
        <f t="shared" si="5"/>
        <v>1035878411.8199999</v>
      </c>
      <c r="P14" s="184">
        <f t="shared" si="6"/>
        <v>0.87005055597838754</v>
      </c>
      <c r="Q14" s="73"/>
      <c r="R14" s="126"/>
      <c r="S14" s="74"/>
      <c r="T14" s="74"/>
      <c r="U14" s="74"/>
      <c r="V14" s="74"/>
      <c r="W14" s="74"/>
      <c r="X14" s="74"/>
      <c r="Y14" s="74"/>
      <c r="Z14" s="74"/>
    </row>
    <row r="15" spans="1:26" ht="12.75" customHeight="1" x14ac:dyDescent="0.2">
      <c r="A15" s="72">
        <v>2014</v>
      </c>
      <c r="B15" s="180">
        <v>563990379.82000005</v>
      </c>
      <c r="C15" s="181">
        <v>73349461.5</v>
      </c>
      <c r="D15" s="182">
        <f t="shared" si="0"/>
        <v>637339841.32000005</v>
      </c>
      <c r="E15" s="180">
        <v>378289022.94999999</v>
      </c>
      <c r="F15" s="181">
        <v>60688591.810000002</v>
      </c>
      <c r="G15" s="182">
        <f t="shared" si="1"/>
        <v>438977614.75999999</v>
      </c>
      <c r="H15" s="180">
        <v>292257032.01999998</v>
      </c>
      <c r="I15" s="181">
        <v>90069941.680000007</v>
      </c>
      <c r="J15" s="182">
        <f t="shared" si="2"/>
        <v>382326973.69999999</v>
      </c>
      <c r="K15" s="180">
        <v>0</v>
      </c>
      <c r="L15" s="181">
        <v>0</v>
      </c>
      <c r="M15" s="182">
        <f t="shared" si="3"/>
        <v>0</v>
      </c>
      <c r="N15" s="183">
        <f t="shared" si="4"/>
        <v>1234536434.79</v>
      </c>
      <c r="O15" s="183">
        <f t="shared" si="5"/>
        <v>1458644429.7800002</v>
      </c>
      <c r="P15" s="184">
        <f t="shared" si="6"/>
        <v>0.84635872155368164</v>
      </c>
      <c r="Q15" s="75"/>
      <c r="R15" s="126"/>
      <c r="S15" s="74"/>
      <c r="T15" s="74"/>
      <c r="U15" s="74"/>
      <c r="V15" s="74"/>
      <c r="W15" s="74"/>
      <c r="X15" s="74"/>
      <c r="Y15" s="74"/>
      <c r="Z15" s="74"/>
    </row>
    <row r="16" spans="1:26" ht="12.75" customHeight="1" x14ac:dyDescent="0.2">
      <c r="A16" s="72">
        <v>2015</v>
      </c>
      <c r="B16" s="180">
        <v>730258893.74000001</v>
      </c>
      <c r="C16" s="181">
        <v>91133426.629999995</v>
      </c>
      <c r="D16" s="182">
        <f t="shared" si="0"/>
        <v>821392320.37</v>
      </c>
      <c r="E16" s="180">
        <v>507662666.94</v>
      </c>
      <c r="F16" s="181">
        <v>103246269.39</v>
      </c>
      <c r="G16" s="182">
        <f t="shared" si="1"/>
        <v>610908936.33000004</v>
      </c>
      <c r="H16" s="180">
        <v>367256059.04000002</v>
      </c>
      <c r="I16" s="181">
        <v>121158469.42</v>
      </c>
      <c r="J16" s="182">
        <f t="shared" si="2"/>
        <v>488414528.46000004</v>
      </c>
      <c r="K16" s="180">
        <v>0</v>
      </c>
      <c r="L16" s="181">
        <v>0</v>
      </c>
      <c r="M16" s="182">
        <f t="shared" si="3"/>
        <v>0</v>
      </c>
      <c r="N16" s="183">
        <f t="shared" si="4"/>
        <v>1605177619.72</v>
      </c>
      <c r="O16" s="183">
        <f t="shared" si="5"/>
        <v>1920715785.1599998</v>
      </c>
      <c r="P16" s="184">
        <f t="shared" si="6"/>
        <v>0.83571845044543391</v>
      </c>
      <c r="Q16" s="75"/>
      <c r="R16" s="74"/>
      <c r="S16" s="74"/>
      <c r="T16" s="74"/>
      <c r="U16" s="74"/>
      <c r="V16" s="74"/>
      <c r="W16" s="74"/>
      <c r="X16" s="74"/>
      <c r="Y16" s="74"/>
      <c r="Z16" s="74"/>
    </row>
    <row r="17" spans="1:26" ht="12.75" customHeight="1" x14ac:dyDescent="0.2">
      <c r="A17" s="72">
        <v>2016</v>
      </c>
      <c r="B17" s="180">
        <v>988921134.90999997</v>
      </c>
      <c r="C17" s="181">
        <v>125385792.27</v>
      </c>
      <c r="D17" s="182">
        <f t="shared" si="0"/>
        <v>1114306927.1800001</v>
      </c>
      <c r="E17" s="180">
        <v>713276490.66999996</v>
      </c>
      <c r="F17" s="181">
        <v>182763152.72</v>
      </c>
      <c r="G17" s="182">
        <f t="shared" si="1"/>
        <v>896039643.38999999</v>
      </c>
      <c r="H17" s="180">
        <v>604891101.94000006</v>
      </c>
      <c r="I17" s="181">
        <v>238121530.38</v>
      </c>
      <c r="J17" s="182">
        <f t="shared" si="2"/>
        <v>843012632.32000005</v>
      </c>
      <c r="K17" s="180">
        <v>0</v>
      </c>
      <c r="L17" s="181">
        <v>92064601.019999996</v>
      </c>
      <c r="M17" s="182">
        <f t="shared" si="3"/>
        <v>92064601.019999996</v>
      </c>
      <c r="N17" s="183">
        <f t="shared" si="4"/>
        <v>2307088727.52</v>
      </c>
      <c r="O17" s="183">
        <f t="shared" si="5"/>
        <v>2945423803.9099998</v>
      </c>
      <c r="P17" s="184">
        <f t="shared" si="6"/>
        <v>0.78327903932105769</v>
      </c>
      <c r="Q17" s="75"/>
      <c r="R17" s="74"/>
      <c r="S17" s="74"/>
      <c r="T17" s="74"/>
      <c r="U17" s="74"/>
      <c r="V17" s="74"/>
      <c r="W17" s="74"/>
      <c r="X17" s="74"/>
      <c r="Y17" s="74"/>
      <c r="Z17" s="74"/>
    </row>
    <row r="18" spans="1:26" ht="12.75" customHeight="1" x14ac:dyDescent="0.2">
      <c r="A18" s="72">
        <v>2017</v>
      </c>
      <c r="B18" s="180">
        <v>1327430756.4000001</v>
      </c>
      <c r="C18" s="181">
        <v>172160720.09999999</v>
      </c>
      <c r="D18" s="182">
        <f t="shared" si="0"/>
        <v>1499591476.5</v>
      </c>
      <c r="E18" s="180">
        <v>949789615.09000003</v>
      </c>
      <c r="F18" s="181">
        <v>116609519.43000001</v>
      </c>
      <c r="G18" s="182">
        <f t="shared" si="1"/>
        <v>1066399134.52</v>
      </c>
      <c r="H18" s="180">
        <v>840126320.77999997</v>
      </c>
      <c r="I18" s="181">
        <v>862124157.08000004</v>
      </c>
      <c r="J18" s="182">
        <f t="shared" si="2"/>
        <v>1702250477.8600001</v>
      </c>
      <c r="K18" s="180">
        <v>0</v>
      </c>
      <c r="L18" s="181">
        <v>2839887.74</v>
      </c>
      <c r="M18" s="182">
        <f t="shared" si="3"/>
        <v>2839887.74</v>
      </c>
      <c r="N18" s="183">
        <f t="shared" si="4"/>
        <v>3117346692.27</v>
      </c>
      <c r="O18" s="183">
        <f t="shared" si="5"/>
        <v>4271080976.6199999</v>
      </c>
      <c r="P18" s="184">
        <f t="shared" si="6"/>
        <v>0.72987300155029389</v>
      </c>
      <c r="Q18" s="75"/>
      <c r="R18" s="74"/>
      <c r="S18" s="74"/>
      <c r="T18" s="74"/>
      <c r="U18" s="74"/>
      <c r="V18" s="74"/>
      <c r="W18" s="74"/>
      <c r="X18" s="74"/>
      <c r="Y18" s="74"/>
      <c r="Z18" s="74"/>
    </row>
    <row r="19" spans="1:26" ht="12.75" customHeight="1" x14ac:dyDescent="0.2">
      <c r="A19" s="72">
        <v>2018</v>
      </c>
      <c r="B19" s="180">
        <v>1706278278.8399999</v>
      </c>
      <c r="C19" s="181">
        <v>252645759.90000001</v>
      </c>
      <c r="D19" s="182">
        <f t="shared" si="0"/>
        <v>1958924038.74</v>
      </c>
      <c r="E19" s="180">
        <v>1208528259.24</v>
      </c>
      <c r="F19" s="181">
        <v>74449364.090000004</v>
      </c>
      <c r="G19" s="182">
        <f t="shared" si="1"/>
        <v>1282977623.3299999</v>
      </c>
      <c r="H19" s="180">
        <v>1052419065.79</v>
      </c>
      <c r="I19" s="181">
        <v>583463525.27999997</v>
      </c>
      <c r="J19" s="182">
        <f t="shared" si="2"/>
        <v>1635882591.0699999</v>
      </c>
      <c r="K19" s="180">
        <v>0</v>
      </c>
      <c r="L19" s="181">
        <v>230806178.50999999</v>
      </c>
      <c r="M19" s="182">
        <f t="shared" si="3"/>
        <v>230806178.50999999</v>
      </c>
      <c r="N19" s="183">
        <f t="shared" si="4"/>
        <v>3967225603.8699999</v>
      </c>
      <c r="O19" s="183">
        <f t="shared" si="5"/>
        <v>5108590431.6499996</v>
      </c>
      <c r="P19" s="184">
        <f t="shared" si="6"/>
        <v>0.77657930439897183</v>
      </c>
      <c r="Q19" s="75"/>
      <c r="R19" s="74"/>
      <c r="S19" s="74"/>
      <c r="T19" s="74"/>
      <c r="U19" s="74"/>
      <c r="V19" s="74"/>
      <c r="W19" s="74"/>
      <c r="X19" s="74"/>
      <c r="Y19" s="74"/>
      <c r="Z19" s="74"/>
    </row>
    <row r="20" spans="1:26" ht="12.75" customHeight="1" x14ac:dyDescent="0.2">
      <c r="A20" s="72">
        <v>2019</v>
      </c>
      <c r="B20" s="180">
        <v>2235601565.6500001</v>
      </c>
      <c r="C20" s="181">
        <v>432956320.88999999</v>
      </c>
      <c r="D20" s="182">
        <f t="shared" si="0"/>
        <v>2668557886.54</v>
      </c>
      <c r="E20" s="180">
        <v>1684302705.3199999</v>
      </c>
      <c r="F20" s="181">
        <v>263790629.19</v>
      </c>
      <c r="G20" s="182">
        <f t="shared" si="1"/>
        <v>1948093334.51</v>
      </c>
      <c r="H20" s="180">
        <v>1646369838.74</v>
      </c>
      <c r="I20" s="181">
        <v>405550953.12</v>
      </c>
      <c r="J20" s="182">
        <f t="shared" si="2"/>
        <v>2051920791.8600001</v>
      </c>
      <c r="K20" s="180">
        <v>0</v>
      </c>
      <c r="L20" s="181">
        <v>13775395.91</v>
      </c>
      <c r="M20" s="182">
        <f t="shared" si="3"/>
        <v>13775395.91</v>
      </c>
      <c r="N20" s="183">
        <f t="shared" si="4"/>
        <v>5566274109.71</v>
      </c>
      <c r="O20" s="183">
        <f t="shared" si="5"/>
        <v>6682347408.8199997</v>
      </c>
      <c r="P20" s="184">
        <f t="shared" si="6"/>
        <v>0.83298185041428707</v>
      </c>
      <c r="Q20" s="75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2.75" customHeight="1" x14ac:dyDescent="0.2">
      <c r="A21" s="72">
        <v>2020</v>
      </c>
      <c r="B21" s="180">
        <v>2837789364.21</v>
      </c>
      <c r="C21" s="181">
        <v>458624579.73000002</v>
      </c>
      <c r="D21" s="182">
        <f t="shared" si="0"/>
        <v>3296413943.9400001</v>
      </c>
      <c r="E21" s="180">
        <v>2419715976.3400002</v>
      </c>
      <c r="F21" s="181">
        <v>131139925.56</v>
      </c>
      <c r="G21" s="182">
        <f t="shared" si="1"/>
        <v>2550855901.9000001</v>
      </c>
      <c r="H21" s="180">
        <v>2112488981.9300001</v>
      </c>
      <c r="I21" s="181">
        <v>82680706.900000006</v>
      </c>
      <c r="J21" s="182">
        <f t="shared" si="2"/>
        <v>2195169688.8299999</v>
      </c>
      <c r="K21" s="180">
        <v>0</v>
      </c>
      <c r="L21" s="181">
        <v>187208513.46000001</v>
      </c>
      <c r="M21" s="182">
        <f t="shared" ref="M21" si="7">L21+K21</f>
        <v>187208513.46000001</v>
      </c>
      <c r="N21" s="183">
        <f t="shared" si="4"/>
        <v>7369994322.4800005</v>
      </c>
      <c r="O21" s="183">
        <f t="shared" ref="O21" si="8">M21+J21+G21+D21</f>
        <v>8229648048.1300011</v>
      </c>
      <c r="P21" s="184">
        <f t="shared" ref="P21" si="9">N21/O21</f>
        <v>0.89554186028097071</v>
      </c>
      <c r="Q21" s="73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2.75" customHeight="1" x14ac:dyDescent="0.2">
      <c r="A22" s="72">
        <v>2021</v>
      </c>
      <c r="B22" s="180">
        <v>4573133996.3500004</v>
      </c>
      <c r="C22" s="181">
        <v>749944855.17999995</v>
      </c>
      <c r="D22" s="182">
        <f t="shared" si="0"/>
        <v>5323078851.5300007</v>
      </c>
      <c r="E22" s="180">
        <v>3598737241.4499998</v>
      </c>
      <c r="F22" s="181">
        <v>262344509.90000001</v>
      </c>
      <c r="G22" s="182">
        <f t="shared" si="1"/>
        <v>3861081751.3499999</v>
      </c>
      <c r="H22" s="180">
        <v>3399689924.2800002</v>
      </c>
      <c r="I22" s="181">
        <v>799148616.58000004</v>
      </c>
      <c r="J22" s="182">
        <f t="shared" si="2"/>
        <v>4198838540.8600001</v>
      </c>
      <c r="K22" s="180">
        <v>0</v>
      </c>
      <c r="L22" s="181">
        <v>0</v>
      </c>
      <c r="M22" s="182">
        <f t="shared" ref="M22:M23" si="10">L22+K22</f>
        <v>0</v>
      </c>
      <c r="N22" s="183">
        <f t="shared" ref="N22" si="11">K22+H22+E22+B22</f>
        <v>11571561162.08</v>
      </c>
      <c r="O22" s="183">
        <f>M22+J22+G22+D22</f>
        <v>13382999143.740002</v>
      </c>
      <c r="P22" s="184">
        <f t="shared" ref="P22" si="12">N22/O22</f>
        <v>0.86464633508496369</v>
      </c>
      <c r="Q22" s="73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2.75" customHeight="1" x14ac:dyDescent="0.2">
      <c r="A23" s="72">
        <v>2022</v>
      </c>
      <c r="B23" s="180">
        <v>8898810659.9500008</v>
      </c>
      <c r="C23" s="181">
        <v>1254994996.9400001</v>
      </c>
      <c r="D23" s="182">
        <f t="shared" si="0"/>
        <v>10153805656.890001</v>
      </c>
      <c r="E23" s="180">
        <v>5857291591.0500002</v>
      </c>
      <c r="F23" s="181">
        <v>858270615.08000004</v>
      </c>
      <c r="G23" s="182">
        <f t="shared" si="1"/>
        <v>6715562206.1300001</v>
      </c>
      <c r="H23" s="180">
        <v>6035394410.9499998</v>
      </c>
      <c r="I23" s="181">
        <v>1929038588.48</v>
      </c>
      <c r="J23" s="182">
        <f t="shared" si="2"/>
        <v>7964432999.4300003</v>
      </c>
      <c r="K23" s="180">
        <v>0</v>
      </c>
      <c r="L23" s="181">
        <v>50451999</v>
      </c>
      <c r="M23" s="182">
        <f t="shared" si="10"/>
        <v>50451999</v>
      </c>
      <c r="N23" s="183">
        <f t="shared" ref="N23" si="13">K23+H23+E23+B23</f>
        <v>20791496661.950001</v>
      </c>
      <c r="O23" s="183">
        <f>M23+J23+G23+D23</f>
        <v>24884252861.450005</v>
      </c>
      <c r="P23" s="184">
        <f>N23/O23</f>
        <v>0.83552826672001923</v>
      </c>
      <c r="Q23" s="73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2.75" customHeight="1" x14ac:dyDescent="0.2">
      <c r="A24" s="72">
        <v>2023</v>
      </c>
      <c r="B24" s="180">
        <v>20294802174.68</v>
      </c>
      <c r="C24" s="181">
        <v>2676910971.6900001</v>
      </c>
      <c r="D24" s="182">
        <f t="shared" ref="D24:D26" si="14">B24+C24</f>
        <v>22971713146.369999</v>
      </c>
      <c r="E24" s="180">
        <v>11058474890.309999</v>
      </c>
      <c r="F24" s="181">
        <v>1065238068.79</v>
      </c>
      <c r="G24" s="182">
        <f t="shared" ref="G24:G26" si="15">E24+F24</f>
        <v>12123712959.099998</v>
      </c>
      <c r="H24" s="180">
        <v>13373619335.59</v>
      </c>
      <c r="I24" s="181">
        <v>3809982256.2399998</v>
      </c>
      <c r="J24" s="182">
        <f t="shared" ref="J24:J26" si="16">H24+I24</f>
        <v>17183601591.830002</v>
      </c>
      <c r="K24" s="180">
        <v>0</v>
      </c>
      <c r="L24" s="181">
        <v>0</v>
      </c>
      <c r="M24" s="182">
        <f t="shared" ref="M24:M26" si="17">L24+K24</f>
        <v>0</v>
      </c>
      <c r="N24" s="183">
        <f t="shared" ref="N24:N26" si="18">K24+H24+E24+B24</f>
        <v>44726896400.580002</v>
      </c>
      <c r="O24" s="183">
        <f t="shared" ref="O24:O26" si="19">M24+J24+G24+D24</f>
        <v>52279027697.300003</v>
      </c>
      <c r="P24" s="184">
        <f t="shared" ref="P24:P26" si="20">N24/O24</f>
        <v>0.85554185627843959</v>
      </c>
      <c r="Q24" s="73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2.75" customHeight="1" x14ac:dyDescent="0.2">
      <c r="A25" s="72">
        <v>2024</v>
      </c>
      <c r="B25" s="180" t="e">
        <v>#N/A</v>
      </c>
      <c r="C25" s="181" t="e">
        <v>#N/A</v>
      </c>
      <c r="D25" s="182" t="e">
        <f t="shared" si="14"/>
        <v>#N/A</v>
      </c>
      <c r="E25" s="180" t="e">
        <v>#N/A</v>
      </c>
      <c r="F25" s="181" t="e">
        <v>#N/A</v>
      </c>
      <c r="G25" s="182" t="e">
        <f t="shared" si="15"/>
        <v>#N/A</v>
      </c>
      <c r="H25" s="180" t="e">
        <v>#N/A</v>
      </c>
      <c r="I25" s="181" t="e">
        <v>#N/A</v>
      </c>
      <c r="J25" s="182" t="e">
        <f t="shared" si="16"/>
        <v>#N/A</v>
      </c>
      <c r="K25" s="180" t="e">
        <v>#N/A</v>
      </c>
      <c r="L25" s="181" t="e">
        <v>#N/A</v>
      </c>
      <c r="M25" s="182" t="e">
        <f t="shared" si="17"/>
        <v>#N/A</v>
      </c>
      <c r="N25" s="183" t="e">
        <f t="shared" si="18"/>
        <v>#N/A</v>
      </c>
      <c r="O25" s="183" t="e">
        <f t="shared" si="19"/>
        <v>#N/A</v>
      </c>
      <c r="P25" s="184" t="e">
        <f t="shared" si="20"/>
        <v>#N/A</v>
      </c>
      <c r="Q25" s="77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2.75" customHeight="1" x14ac:dyDescent="0.2">
      <c r="A26" s="72">
        <v>2025</v>
      </c>
      <c r="B26" s="180" t="e">
        <v>#N/A</v>
      </c>
      <c r="C26" s="181" t="e">
        <v>#N/A</v>
      </c>
      <c r="D26" s="182" t="e">
        <f t="shared" si="14"/>
        <v>#N/A</v>
      </c>
      <c r="E26" s="180" t="e">
        <v>#N/A</v>
      </c>
      <c r="F26" s="181" t="e">
        <v>#N/A</v>
      </c>
      <c r="G26" s="182" t="e">
        <f t="shared" si="15"/>
        <v>#N/A</v>
      </c>
      <c r="H26" s="180" t="e">
        <v>#N/A</v>
      </c>
      <c r="I26" s="181" t="e">
        <v>#N/A</v>
      </c>
      <c r="J26" s="182" t="e">
        <f t="shared" si="16"/>
        <v>#N/A</v>
      </c>
      <c r="K26" s="180" t="e">
        <v>#N/A</v>
      </c>
      <c r="L26" s="181" t="e">
        <v>#N/A</v>
      </c>
      <c r="M26" s="182" t="e">
        <f t="shared" si="17"/>
        <v>#N/A</v>
      </c>
      <c r="N26" s="183" t="e">
        <f t="shared" si="18"/>
        <v>#N/A</v>
      </c>
      <c r="O26" s="183" t="e">
        <f t="shared" si="19"/>
        <v>#N/A</v>
      </c>
      <c r="P26" s="184" t="e">
        <f t="shared" si="20"/>
        <v>#N/A</v>
      </c>
      <c r="Q26" s="77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2.75" customHeight="1" x14ac:dyDescent="0.2">
      <c r="A27" s="72">
        <v>2026</v>
      </c>
      <c r="B27" s="180" t="e">
        <v>#N/A</v>
      </c>
      <c r="C27" s="181" t="e">
        <v>#N/A</v>
      </c>
      <c r="D27" s="182" t="e">
        <f t="shared" ref="D27:D31" si="21">B27+C27</f>
        <v>#N/A</v>
      </c>
      <c r="E27" s="180" t="e">
        <v>#N/A</v>
      </c>
      <c r="F27" s="181" t="e">
        <v>#N/A</v>
      </c>
      <c r="G27" s="182" t="e">
        <f t="shared" ref="G27:G31" si="22">E27+F27</f>
        <v>#N/A</v>
      </c>
      <c r="H27" s="180" t="e">
        <v>#N/A</v>
      </c>
      <c r="I27" s="181" t="e">
        <v>#N/A</v>
      </c>
      <c r="J27" s="182" t="e">
        <f t="shared" ref="J27:J31" si="23">H27+I27</f>
        <v>#N/A</v>
      </c>
      <c r="K27" s="180" t="e">
        <v>#N/A</v>
      </c>
      <c r="L27" s="181" t="e">
        <v>#N/A</v>
      </c>
      <c r="M27" s="182" t="e">
        <f t="shared" ref="M27:M31" si="24">L27+K27</f>
        <v>#N/A</v>
      </c>
      <c r="N27" s="183" t="e">
        <f t="shared" ref="N27:N31" si="25">K27+H27+E27+B27</f>
        <v>#N/A</v>
      </c>
      <c r="O27" s="183" t="e">
        <f t="shared" ref="O27:O31" si="26">M27+J27+G27+D27</f>
        <v>#N/A</v>
      </c>
      <c r="P27" s="184" t="e">
        <f t="shared" ref="P27:P31" si="27">N27/O27</f>
        <v>#N/A</v>
      </c>
      <c r="Q27" s="77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2.75" customHeight="1" x14ac:dyDescent="0.2">
      <c r="A28" s="72">
        <v>2027</v>
      </c>
      <c r="B28" s="180" t="e">
        <v>#N/A</v>
      </c>
      <c r="C28" s="181" t="e">
        <v>#N/A</v>
      </c>
      <c r="D28" s="182" t="e">
        <f t="shared" si="21"/>
        <v>#N/A</v>
      </c>
      <c r="E28" s="180" t="e">
        <v>#N/A</v>
      </c>
      <c r="F28" s="181" t="e">
        <v>#N/A</v>
      </c>
      <c r="G28" s="182" t="e">
        <f t="shared" si="22"/>
        <v>#N/A</v>
      </c>
      <c r="H28" s="180" t="e">
        <v>#N/A</v>
      </c>
      <c r="I28" s="181" t="e">
        <v>#N/A</v>
      </c>
      <c r="J28" s="182" t="e">
        <f t="shared" si="23"/>
        <v>#N/A</v>
      </c>
      <c r="K28" s="180" t="e">
        <v>#N/A</v>
      </c>
      <c r="L28" s="181" t="e">
        <v>#N/A</v>
      </c>
      <c r="M28" s="182" t="e">
        <f t="shared" si="24"/>
        <v>#N/A</v>
      </c>
      <c r="N28" s="183" t="e">
        <f t="shared" si="25"/>
        <v>#N/A</v>
      </c>
      <c r="O28" s="183" t="e">
        <f t="shared" si="26"/>
        <v>#N/A</v>
      </c>
      <c r="P28" s="184" t="e">
        <f t="shared" si="27"/>
        <v>#N/A</v>
      </c>
      <c r="Q28" s="77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2.75" customHeight="1" x14ac:dyDescent="0.2">
      <c r="A29" s="72">
        <v>2028</v>
      </c>
      <c r="B29" s="180" t="e">
        <v>#N/A</v>
      </c>
      <c r="C29" s="181" t="e">
        <v>#N/A</v>
      </c>
      <c r="D29" s="182" t="e">
        <f t="shared" si="21"/>
        <v>#N/A</v>
      </c>
      <c r="E29" s="180" t="e">
        <v>#N/A</v>
      </c>
      <c r="F29" s="181" t="e">
        <v>#N/A</v>
      </c>
      <c r="G29" s="182" t="e">
        <f t="shared" si="22"/>
        <v>#N/A</v>
      </c>
      <c r="H29" s="180" t="e">
        <v>#N/A</v>
      </c>
      <c r="I29" s="181" t="e">
        <v>#N/A</v>
      </c>
      <c r="J29" s="182" t="e">
        <f t="shared" si="23"/>
        <v>#N/A</v>
      </c>
      <c r="K29" s="180" t="e">
        <v>#N/A</v>
      </c>
      <c r="L29" s="181" t="e">
        <v>#N/A</v>
      </c>
      <c r="M29" s="182" t="e">
        <f t="shared" si="24"/>
        <v>#N/A</v>
      </c>
      <c r="N29" s="183" t="e">
        <f t="shared" si="25"/>
        <v>#N/A</v>
      </c>
      <c r="O29" s="183" t="e">
        <f t="shared" si="26"/>
        <v>#N/A</v>
      </c>
      <c r="P29" s="184" t="e">
        <f t="shared" si="27"/>
        <v>#N/A</v>
      </c>
      <c r="Q29" s="77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2.75" customHeight="1" x14ac:dyDescent="0.2">
      <c r="A30" s="72">
        <v>2029</v>
      </c>
      <c r="B30" s="180" t="e">
        <v>#N/A</v>
      </c>
      <c r="C30" s="181" t="e">
        <v>#N/A</v>
      </c>
      <c r="D30" s="182" t="e">
        <f t="shared" si="21"/>
        <v>#N/A</v>
      </c>
      <c r="E30" s="180" t="e">
        <v>#N/A</v>
      </c>
      <c r="F30" s="181" t="e">
        <v>#N/A</v>
      </c>
      <c r="G30" s="182" t="e">
        <f t="shared" si="22"/>
        <v>#N/A</v>
      </c>
      <c r="H30" s="180" t="e">
        <v>#N/A</v>
      </c>
      <c r="I30" s="181" t="e">
        <v>#N/A</v>
      </c>
      <c r="J30" s="182" t="e">
        <f t="shared" si="23"/>
        <v>#N/A</v>
      </c>
      <c r="K30" s="180" t="e">
        <v>#N/A</v>
      </c>
      <c r="L30" s="181" t="e">
        <v>#N/A</v>
      </c>
      <c r="M30" s="182" t="e">
        <f t="shared" si="24"/>
        <v>#N/A</v>
      </c>
      <c r="N30" s="183" t="e">
        <f t="shared" si="25"/>
        <v>#N/A</v>
      </c>
      <c r="O30" s="183" t="e">
        <f t="shared" si="26"/>
        <v>#N/A</v>
      </c>
      <c r="P30" s="184" t="e">
        <f t="shared" si="27"/>
        <v>#N/A</v>
      </c>
      <c r="Q30" s="77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2.75" customHeight="1" x14ac:dyDescent="0.2">
      <c r="A31" s="72">
        <v>2030</v>
      </c>
      <c r="B31" s="180" t="e">
        <v>#N/A</v>
      </c>
      <c r="C31" s="181" t="e">
        <v>#N/A</v>
      </c>
      <c r="D31" s="182" t="e">
        <f t="shared" si="21"/>
        <v>#N/A</v>
      </c>
      <c r="E31" s="180" t="e">
        <v>#N/A</v>
      </c>
      <c r="F31" s="181" t="e">
        <v>#N/A</v>
      </c>
      <c r="G31" s="182" t="e">
        <f t="shared" si="22"/>
        <v>#N/A</v>
      </c>
      <c r="H31" s="180" t="e">
        <v>#N/A</v>
      </c>
      <c r="I31" s="181" t="e">
        <v>#N/A</v>
      </c>
      <c r="J31" s="182" t="e">
        <f t="shared" si="23"/>
        <v>#N/A</v>
      </c>
      <c r="K31" s="180" t="e">
        <v>#N/A</v>
      </c>
      <c r="L31" s="181" t="e">
        <v>#N/A</v>
      </c>
      <c r="M31" s="182" t="e">
        <f t="shared" si="24"/>
        <v>#N/A</v>
      </c>
      <c r="N31" s="183" t="e">
        <f t="shared" si="25"/>
        <v>#N/A</v>
      </c>
      <c r="O31" s="183" t="e">
        <f t="shared" si="26"/>
        <v>#N/A</v>
      </c>
      <c r="P31" s="184" t="e">
        <f t="shared" si="27"/>
        <v>#N/A</v>
      </c>
      <c r="Q31" s="77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2.75" customHeight="1" x14ac:dyDescent="0.2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7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2.75" customHeight="1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7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2.75" customHeight="1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7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2.75" customHeight="1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7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2.75" customHeight="1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7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2.75" customHeight="1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7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2.75" customHeight="1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7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2.75" customHeight="1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7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2.75" customHeight="1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7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2.75" customHeight="1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7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2.75" customHeight="1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7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2.75" customHeight="1" x14ac:dyDescent="0.2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7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2.75" customHeight="1" x14ac:dyDescent="0.2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7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2.75" customHeight="1" x14ac:dyDescent="0.2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7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2.75" customHeight="1" x14ac:dyDescent="0.2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7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2.75" customHeight="1" x14ac:dyDescent="0.2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7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2.75" customHeight="1" x14ac:dyDescent="0.2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7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2.75" customHeight="1" x14ac:dyDescent="0.2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7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2.75" customHeight="1" x14ac:dyDescent="0.2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7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2.75" customHeight="1" x14ac:dyDescent="0.2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7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2.75" customHeight="1" x14ac:dyDescent="0.2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7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2.75" customHeight="1" x14ac:dyDescent="0.2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7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2.75" customHeight="1" x14ac:dyDescent="0.2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7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2.75" customHeight="1" x14ac:dyDescent="0.2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7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2.75" customHeight="1" x14ac:dyDescent="0.2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7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2.75" customHeight="1" x14ac:dyDescent="0.2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7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2.75" customHeight="1" x14ac:dyDescent="0.2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7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2.75" customHeight="1" x14ac:dyDescent="0.2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7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2.75" customHeight="1" x14ac:dyDescent="0.2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7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2.75" customHeight="1" x14ac:dyDescent="0.2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7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2.75" customHeight="1" x14ac:dyDescent="0.2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7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2.75" customHeight="1" x14ac:dyDescent="0.2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7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2.75" customHeight="1" x14ac:dyDescent="0.2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7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2.75" customHeight="1" x14ac:dyDescent="0.2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7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2.75" customHeight="1" x14ac:dyDescent="0.2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7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2.75" customHeight="1" x14ac:dyDescent="0.2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7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2.75" customHeight="1" x14ac:dyDescent="0.2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7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2.75" customHeight="1" x14ac:dyDescent="0.2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7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2.75" customHeight="1" x14ac:dyDescent="0.2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7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2.75" customHeight="1" x14ac:dyDescent="0.2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7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2.75" customHeight="1" x14ac:dyDescent="0.2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7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2.75" customHeight="1" x14ac:dyDescent="0.2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7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2.75" customHeight="1" x14ac:dyDescent="0.2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7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2.75" customHeight="1" x14ac:dyDescent="0.2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7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2.75" customHeight="1" x14ac:dyDescent="0.2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7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2.75" customHeight="1" x14ac:dyDescent="0.2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7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2.75" customHeight="1" x14ac:dyDescent="0.2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7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2.75" customHeight="1" x14ac:dyDescent="0.2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7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2.75" customHeight="1" x14ac:dyDescent="0.2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7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2.75" customHeight="1" x14ac:dyDescent="0.2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7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2.75" customHeight="1" x14ac:dyDescent="0.2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7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2.75" customHeight="1" x14ac:dyDescent="0.2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7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2.75" customHeight="1" x14ac:dyDescent="0.2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7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2.75" customHeight="1" x14ac:dyDescent="0.2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7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2.75" customHeight="1" x14ac:dyDescent="0.2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7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2.75" customHeight="1" x14ac:dyDescent="0.2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7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2.75" customHeight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7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2.75" customHeight="1" x14ac:dyDescent="0.2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7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2.75" customHeight="1" x14ac:dyDescent="0.2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7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2.75" customHeight="1" x14ac:dyDescent="0.2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7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2.75" customHeight="1" x14ac:dyDescent="0.2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7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2.75" customHeight="1" x14ac:dyDescent="0.2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7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2.75" customHeight="1" x14ac:dyDescent="0.2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7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2.75" customHeight="1" x14ac:dyDescent="0.2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7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2.75" customHeight="1" x14ac:dyDescent="0.2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7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2.75" customHeight="1" x14ac:dyDescent="0.2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7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2.75" customHeight="1" x14ac:dyDescent="0.2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7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2.75" customHeight="1" x14ac:dyDescent="0.2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7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2.75" customHeight="1" x14ac:dyDescent="0.2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7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2.75" customHeight="1" x14ac:dyDescent="0.2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7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2.75" customHeight="1" x14ac:dyDescent="0.2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7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2.75" customHeight="1" x14ac:dyDescent="0.2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7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2.75" customHeight="1" x14ac:dyDescent="0.2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7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2.75" customHeight="1" x14ac:dyDescent="0.2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7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2.75" customHeight="1" x14ac:dyDescent="0.2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7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2.75" customHeight="1" x14ac:dyDescent="0.2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7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2.75" customHeight="1" x14ac:dyDescent="0.2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7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2.75" customHeight="1" x14ac:dyDescent="0.2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7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2.75" customHeight="1" x14ac:dyDescent="0.2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7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2.75" customHeight="1" x14ac:dyDescent="0.2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7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2.75" customHeight="1" x14ac:dyDescent="0.2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7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2.75" customHeight="1" x14ac:dyDescent="0.2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7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2.75" customHeight="1" x14ac:dyDescent="0.2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7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2.75" customHeight="1" x14ac:dyDescent="0.2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7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2.75" customHeight="1" x14ac:dyDescent="0.2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7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2.75" customHeight="1" x14ac:dyDescent="0.2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7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2.75" customHeight="1" x14ac:dyDescent="0.2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7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2.75" customHeight="1" x14ac:dyDescent="0.2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7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2.75" customHeight="1" x14ac:dyDescent="0.2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7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2.75" customHeight="1" x14ac:dyDescent="0.2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7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2.75" customHeight="1" x14ac:dyDescent="0.2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7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2.75" customHeight="1" x14ac:dyDescent="0.2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7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2.75" customHeight="1" x14ac:dyDescent="0.2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7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2.75" customHeight="1" x14ac:dyDescent="0.2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7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2.75" customHeight="1" x14ac:dyDescent="0.2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7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2.75" customHeight="1" x14ac:dyDescent="0.2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7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2.75" customHeight="1" x14ac:dyDescent="0.2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7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2.75" customHeight="1" x14ac:dyDescent="0.2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7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2.75" customHeight="1" x14ac:dyDescent="0.2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7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2.75" customHeight="1" x14ac:dyDescent="0.2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7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2.75" customHeight="1" x14ac:dyDescent="0.2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7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2.75" customHeight="1" x14ac:dyDescent="0.2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7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2.75" customHeight="1" x14ac:dyDescent="0.2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7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2.75" customHeight="1" x14ac:dyDescent="0.2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7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2.75" customHeight="1" x14ac:dyDescent="0.2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7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2.75" customHeight="1" x14ac:dyDescent="0.2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7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2.75" customHeight="1" x14ac:dyDescent="0.2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7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2.75" customHeight="1" x14ac:dyDescent="0.2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7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2.75" customHeight="1" x14ac:dyDescent="0.2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7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2.75" customHeight="1" x14ac:dyDescent="0.2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7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2.75" customHeight="1" x14ac:dyDescent="0.2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7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2.75" customHeight="1" x14ac:dyDescent="0.2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7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2.75" customHeight="1" x14ac:dyDescent="0.2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7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2.75" customHeight="1" x14ac:dyDescent="0.2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7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2.75" customHeight="1" x14ac:dyDescent="0.2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7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2.75" customHeight="1" x14ac:dyDescent="0.2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7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2.75" customHeight="1" x14ac:dyDescent="0.2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7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2.75" customHeight="1" x14ac:dyDescent="0.2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7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2.75" customHeight="1" x14ac:dyDescent="0.2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7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2.75" customHeight="1" x14ac:dyDescent="0.2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7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2.75" customHeight="1" x14ac:dyDescent="0.2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7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2.75" customHeight="1" x14ac:dyDescent="0.2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7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2.75" customHeight="1" x14ac:dyDescent="0.2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7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2.75" customHeight="1" x14ac:dyDescent="0.2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7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2.75" customHeight="1" x14ac:dyDescent="0.2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7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2.75" customHeight="1" x14ac:dyDescent="0.2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7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2.75" customHeight="1" x14ac:dyDescent="0.2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7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2.75" customHeight="1" x14ac:dyDescent="0.2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7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2.75" customHeight="1" x14ac:dyDescent="0.2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7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2.75" customHeight="1" x14ac:dyDescent="0.2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7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2.75" customHeight="1" x14ac:dyDescent="0.2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7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2.75" customHeight="1" x14ac:dyDescent="0.2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7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2.75" customHeight="1" x14ac:dyDescent="0.2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7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2.75" customHeight="1" x14ac:dyDescent="0.2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7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2.75" customHeight="1" x14ac:dyDescent="0.2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7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2.75" customHeight="1" x14ac:dyDescent="0.2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7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2.75" customHeight="1" x14ac:dyDescent="0.2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7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2.75" customHeight="1" x14ac:dyDescent="0.2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7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2.75" customHeight="1" x14ac:dyDescent="0.2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7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2.75" customHeight="1" x14ac:dyDescent="0.2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7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2.75" customHeight="1" x14ac:dyDescent="0.2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7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2.75" customHeight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7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2.75" customHeight="1" x14ac:dyDescent="0.2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7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2.75" customHeight="1" x14ac:dyDescent="0.2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7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2.75" customHeight="1" x14ac:dyDescent="0.2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7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2.75" customHeight="1" x14ac:dyDescent="0.2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7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2.75" customHeight="1" x14ac:dyDescent="0.2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7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2.75" customHeight="1" x14ac:dyDescent="0.2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7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2.75" customHeight="1" x14ac:dyDescent="0.2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7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2.75" customHeight="1" x14ac:dyDescent="0.2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7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2.75" customHeight="1" x14ac:dyDescent="0.2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7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2.75" customHeight="1" x14ac:dyDescent="0.2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7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2.75" customHeight="1" x14ac:dyDescent="0.2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7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2.75" customHeight="1" x14ac:dyDescent="0.2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7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2.75" customHeight="1" x14ac:dyDescent="0.2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7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2.75" customHeight="1" x14ac:dyDescent="0.2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7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2.75" customHeight="1" x14ac:dyDescent="0.2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7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2.75" customHeight="1" x14ac:dyDescent="0.2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7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2.75" customHeight="1" x14ac:dyDescent="0.2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7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2.75" customHeight="1" x14ac:dyDescent="0.2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7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2.75" customHeight="1" x14ac:dyDescent="0.2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7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2.75" customHeight="1" x14ac:dyDescent="0.2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7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2.75" customHeight="1" x14ac:dyDescent="0.2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7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2.75" customHeight="1" x14ac:dyDescent="0.2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7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2.75" customHeight="1" x14ac:dyDescent="0.2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7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2.75" customHeight="1" x14ac:dyDescent="0.2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7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2.75" customHeight="1" x14ac:dyDescent="0.2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7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2.75" customHeight="1" x14ac:dyDescent="0.2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7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2.75" customHeight="1" x14ac:dyDescent="0.2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7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2.75" customHeight="1" x14ac:dyDescent="0.2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7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2.75" customHeight="1" x14ac:dyDescent="0.2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7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2.75" customHeight="1" x14ac:dyDescent="0.2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7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2.75" customHeight="1" x14ac:dyDescent="0.2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7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2.75" customHeight="1" x14ac:dyDescent="0.2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7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2.75" customHeight="1" x14ac:dyDescent="0.2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7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2.75" customHeight="1" x14ac:dyDescent="0.2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7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2.75" customHeight="1" x14ac:dyDescent="0.2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7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2.75" customHeight="1" x14ac:dyDescent="0.2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7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2.75" customHeight="1" x14ac:dyDescent="0.2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7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2.75" customHeight="1" x14ac:dyDescent="0.2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7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2.75" customHeight="1" x14ac:dyDescent="0.2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7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2.75" customHeight="1" x14ac:dyDescent="0.2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7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2.75" customHeight="1" x14ac:dyDescent="0.2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7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2.75" customHeight="1" x14ac:dyDescent="0.2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7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2.75" customHeight="1" x14ac:dyDescent="0.2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7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2.75" customHeight="1" x14ac:dyDescent="0.2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7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2.75" customHeight="1" x14ac:dyDescent="0.2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7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2.75" customHeight="1" x14ac:dyDescent="0.2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7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2.75" customHeight="1" x14ac:dyDescent="0.2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7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2.75" customHeight="1" x14ac:dyDescent="0.2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7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2.75" customHeight="1" x14ac:dyDescent="0.2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7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2.75" customHeight="1" x14ac:dyDescent="0.2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7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2.75" customHeight="1" x14ac:dyDescent="0.2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7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2.75" customHeight="1" x14ac:dyDescent="0.2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7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2.75" customHeight="1" x14ac:dyDescent="0.2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7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2.75" customHeight="1" x14ac:dyDescent="0.2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7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2.75" customHeight="1" x14ac:dyDescent="0.2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7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2.75" customHeight="1" x14ac:dyDescent="0.2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7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2.75" customHeight="1" x14ac:dyDescent="0.2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7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2.75" customHeight="1" x14ac:dyDescent="0.2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7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2.75" customHeight="1" x14ac:dyDescent="0.2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7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2.75" customHeight="1" x14ac:dyDescent="0.2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7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2.75" customHeight="1" x14ac:dyDescent="0.2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7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2.75" customHeight="1" x14ac:dyDescent="0.2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7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2.75" customHeight="1" x14ac:dyDescent="0.2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7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2.75" customHeight="1" x14ac:dyDescent="0.2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7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2.75" customHeight="1" x14ac:dyDescent="0.2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7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2.75" customHeight="1" x14ac:dyDescent="0.2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7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2.75" customHeight="1" x14ac:dyDescent="0.2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7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2.75" customHeight="1" x14ac:dyDescent="0.2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7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2.75" customHeight="1" x14ac:dyDescent="0.2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7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2.75" customHeight="1" x14ac:dyDescent="0.2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7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2.75" customHeight="1" x14ac:dyDescent="0.2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7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2.75" customHeight="1" x14ac:dyDescent="0.2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7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2.75" customHeight="1" x14ac:dyDescent="0.2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7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2.75" customHeight="1" x14ac:dyDescent="0.2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7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2.75" customHeight="1" x14ac:dyDescent="0.2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7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2.75" customHeight="1" x14ac:dyDescent="0.2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7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2.75" customHeight="1" x14ac:dyDescent="0.2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7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2.75" customHeight="1" x14ac:dyDescent="0.2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7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2.75" customHeight="1" x14ac:dyDescent="0.2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7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2.75" customHeight="1" x14ac:dyDescent="0.2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7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2.75" customHeight="1" x14ac:dyDescent="0.2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7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2.75" customHeight="1" x14ac:dyDescent="0.2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7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2.75" customHeight="1" x14ac:dyDescent="0.2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7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2.75" customHeight="1" x14ac:dyDescent="0.2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7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2.75" customHeight="1" x14ac:dyDescent="0.2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7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2.75" customHeight="1" x14ac:dyDescent="0.2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7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2.75" customHeight="1" x14ac:dyDescent="0.2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7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2.75" customHeight="1" x14ac:dyDescent="0.2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7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2.75" customHeight="1" x14ac:dyDescent="0.2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7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2.75" customHeight="1" x14ac:dyDescent="0.2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7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2.75" customHeight="1" x14ac:dyDescent="0.2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7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2.75" customHeight="1" x14ac:dyDescent="0.2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7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2.75" customHeight="1" x14ac:dyDescent="0.2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7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2.75" customHeight="1" x14ac:dyDescent="0.2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7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2.75" customHeight="1" x14ac:dyDescent="0.2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7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2.75" customHeight="1" x14ac:dyDescent="0.2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7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2.75" customHeight="1" x14ac:dyDescent="0.2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7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2.75" customHeight="1" x14ac:dyDescent="0.2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7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2.75" customHeight="1" x14ac:dyDescent="0.2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7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2.75" customHeight="1" x14ac:dyDescent="0.2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7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2.75" customHeight="1" x14ac:dyDescent="0.2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7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2.75" customHeight="1" x14ac:dyDescent="0.2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7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2.75" customHeight="1" x14ac:dyDescent="0.2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7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2.75" customHeight="1" x14ac:dyDescent="0.2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7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2.75" customHeight="1" x14ac:dyDescent="0.2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7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2.75" customHeight="1" x14ac:dyDescent="0.2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7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2.75" customHeight="1" x14ac:dyDescent="0.2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7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2.75" customHeight="1" x14ac:dyDescent="0.2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7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2.75" customHeight="1" x14ac:dyDescent="0.2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7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2.75" customHeight="1" x14ac:dyDescent="0.2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7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2.75" customHeight="1" x14ac:dyDescent="0.2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7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2.75" customHeight="1" x14ac:dyDescent="0.2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7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2.75" customHeight="1" x14ac:dyDescent="0.2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7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2.75" customHeight="1" x14ac:dyDescent="0.2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7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2.75" customHeight="1" x14ac:dyDescent="0.2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7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2.75" customHeight="1" x14ac:dyDescent="0.2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7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2.75" customHeight="1" x14ac:dyDescent="0.2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7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2.75" customHeight="1" x14ac:dyDescent="0.2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7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2.75" customHeight="1" x14ac:dyDescent="0.2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7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2.75" customHeight="1" x14ac:dyDescent="0.2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7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2.75" customHeight="1" x14ac:dyDescent="0.2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7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2.75" customHeight="1" x14ac:dyDescent="0.2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7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2.75" customHeight="1" x14ac:dyDescent="0.2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7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2.75" customHeight="1" x14ac:dyDescent="0.2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7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2.75" customHeight="1" x14ac:dyDescent="0.2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7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2.75" customHeight="1" x14ac:dyDescent="0.2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7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2.75" customHeight="1" x14ac:dyDescent="0.2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7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2.75" customHeight="1" x14ac:dyDescent="0.2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7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2.75" customHeight="1" x14ac:dyDescent="0.2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7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2.75" customHeight="1" x14ac:dyDescent="0.2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7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2.75" customHeight="1" x14ac:dyDescent="0.2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7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2.75" customHeight="1" x14ac:dyDescent="0.2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7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2.75" customHeight="1" x14ac:dyDescent="0.2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7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2.75" customHeight="1" x14ac:dyDescent="0.2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7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2.75" customHeight="1" x14ac:dyDescent="0.2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7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2.75" customHeight="1" x14ac:dyDescent="0.2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7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2.75" customHeight="1" x14ac:dyDescent="0.2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7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2.75" customHeight="1" x14ac:dyDescent="0.2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7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2.75" customHeight="1" x14ac:dyDescent="0.2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7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2.75" customHeight="1" x14ac:dyDescent="0.2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7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2.75" customHeight="1" x14ac:dyDescent="0.2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7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2.75" customHeight="1" x14ac:dyDescent="0.2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7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2.75" customHeight="1" x14ac:dyDescent="0.2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7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2.75" customHeight="1" x14ac:dyDescent="0.2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7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2.75" customHeight="1" x14ac:dyDescent="0.2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7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2.75" customHeight="1" x14ac:dyDescent="0.2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7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2.75" customHeight="1" x14ac:dyDescent="0.2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7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2.75" customHeight="1" x14ac:dyDescent="0.2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7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2.75" customHeight="1" x14ac:dyDescent="0.2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7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2.75" customHeight="1" x14ac:dyDescent="0.2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7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2.75" customHeight="1" x14ac:dyDescent="0.2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7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2.75" customHeight="1" x14ac:dyDescent="0.2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7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2.75" customHeight="1" x14ac:dyDescent="0.2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7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2.75" customHeight="1" x14ac:dyDescent="0.2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7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2.75" customHeight="1" x14ac:dyDescent="0.2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7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2.75" customHeight="1" x14ac:dyDescent="0.2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7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2.75" customHeight="1" x14ac:dyDescent="0.2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7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2.75" customHeight="1" x14ac:dyDescent="0.2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7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2.75" customHeight="1" x14ac:dyDescent="0.2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7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2.75" customHeight="1" x14ac:dyDescent="0.2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7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2.75" customHeight="1" x14ac:dyDescent="0.2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7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2.75" customHeight="1" x14ac:dyDescent="0.2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7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2.75" customHeight="1" x14ac:dyDescent="0.2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7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2.75" customHeight="1" x14ac:dyDescent="0.2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7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2.75" customHeight="1" x14ac:dyDescent="0.2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7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2.75" customHeight="1" x14ac:dyDescent="0.2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7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2.75" customHeight="1" x14ac:dyDescent="0.2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7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2.75" customHeight="1" x14ac:dyDescent="0.2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7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2.75" customHeight="1" x14ac:dyDescent="0.2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7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2.75" customHeight="1" x14ac:dyDescent="0.2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7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2.75" customHeight="1" x14ac:dyDescent="0.2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7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2.75" customHeight="1" x14ac:dyDescent="0.2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7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2.75" customHeight="1" x14ac:dyDescent="0.2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7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2.75" customHeight="1" x14ac:dyDescent="0.2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7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2.75" customHeight="1" x14ac:dyDescent="0.2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7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2.75" customHeight="1" x14ac:dyDescent="0.2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7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2.75" customHeight="1" x14ac:dyDescent="0.2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7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2.75" customHeight="1" x14ac:dyDescent="0.2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7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2.75" customHeight="1" x14ac:dyDescent="0.2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7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2.75" customHeight="1" x14ac:dyDescent="0.2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7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2.75" customHeight="1" x14ac:dyDescent="0.2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7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2.75" customHeight="1" x14ac:dyDescent="0.2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7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2.75" customHeight="1" x14ac:dyDescent="0.2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7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2.75" customHeight="1" x14ac:dyDescent="0.2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7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2.75" customHeight="1" x14ac:dyDescent="0.2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7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2.75" customHeight="1" x14ac:dyDescent="0.2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7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2.75" customHeight="1" x14ac:dyDescent="0.2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7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2.75" customHeight="1" x14ac:dyDescent="0.2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7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2.75" customHeight="1" x14ac:dyDescent="0.2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7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2.75" customHeight="1" x14ac:dyDescent="0.2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7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2.75" customHeight="1" x14ac:dyDescent="0.2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7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2.75" customHeight="1" x14ac:dyDescent="0.2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7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2.75" customHeight="1" x14ac:dyDescent="0.2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7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2.75" customHeight="1" x14ac:dyDescent="0.2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7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2.75" customHeight="1" x14ac:dyDescent="0.2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7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2.75" customHeight="1" x14ac:dyDescent="0.2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7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2.75" customHeight="1" x14ac:dyDescent="0.2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7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2.75" customHeight="1" x14ac:dyDescent="0.2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7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2.75" customHeight="1" x14ac:dyDescent="0.2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7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2.75" customHeight="1" x14ac:dyDescent="0.2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7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2.75" customHeight="1" x14ac:dyDescent="0.2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7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2.75" customHeight="1" x14ac:dyDescent="0.2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7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2.75" customHeight="1" x14ac:dyDescent="0.2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7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2.75" customHeight="1" x14ac:dyDescent="0.2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7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2.75" customHeight="1" x14ac:dyDescent="0.2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7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2.75" customHeight="1" x14ac:dyDescent="0.2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7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2.75" customHeight="1" x14ac:dyDescent="0.2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7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2.75" customHeight="1" x14ac:dyDescent="0.2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7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2.75" customHeight="1" x14ac:dyDescent="0.2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7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2.75" customHeight="1" x14ac:dyDescent="0.2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7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2.75" customHeight="1" x14ac:dyDescent="0.2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7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2.75" customHeight="1" x14ac:dyDescent="0.2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7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2.75" customHeight="1" x14ac:dyDescent="0.2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7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2.75" customHeight="1" x14ac:dyDescent="0.2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7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2.75" customHeight="1" x14ac:dyDescent="0.2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7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2.75" customHeight="1" x14ac:dyDescent="0.2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7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2.75" customHeight="1" x14ac:dyDescent="0.2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7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2.75" customHeight="1" x14ac:dyDescent="0.2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7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2.75" customHeight="1" x14ac:dyDescent="0.2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7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2.75" customHeight="1" x14ac:dyDescent="0.2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7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2.75" customHeight="1" x14ac:dyDescent="0.2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7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2.75" customHeight="1" x14ac:dyDescent="0.2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7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2.75" customHeight="1" x14ac:dyDescent="0.2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7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2.75" customHeight="1" x14ac:dyDescent="0.2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7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2.75" customHeight="1" x14ac:dyDescent="0.2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7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2.75" customHeight="1" x14ac:dyDescent="0.2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7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2.75" customHeight="1" x14ac:dyDescent="0.2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7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2.75" customHeight="1" x14ac:dyDescent="0.2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7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2.75" customHeight="1" x14ac:dyDescent="0.2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7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2.75" customHeight="1" x14ac:dyDescent="0.2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7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2.75" customHeight="1" x14ac:dyDescent="0.2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7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2.75" customHeight="1" x14ac:dyDescent="0.2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7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2.75" customHeight="1" x14ac:dyDescent="0.2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7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2.75" customHeight="1" x14ac:dyDescent="0.2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7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2.75" customHeight="1" x14ac:dyDescent="0.2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7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2.75" customHeight="1" x14ac:dyDescent="0.2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7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2.75" customHeight="1" x14ac:dyDescent="0.2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7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2.75" customHeight="1" x14ac:dyDescent="0.2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7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2.75" customHeight="1" x14ac:dyDescent="0.2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7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2.75" customHeight="1" x14ac:dyDescent="0.2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7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2.75" customHeight="1" x14ac:dyDescent="0.2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7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2.75" customHeight="1" x14ac:dyDescent="0.2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7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2.75" customHeight="1" x14ac:dyDescent="0.2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7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2.75" customHeight="1" x14ac:dyDescent="0.2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7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2.75" customHeight="1" x14ac:dyDescent="0.2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7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2.75" customHeight="1" x14ac:dyDescent="0.2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7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2.75" customHeight="1" x14ac:dyDescent="0.2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7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2.75" customHeight="1" x14ac:dyDescent="0.2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7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2.75" customHeight="1" x14ac:dyDescent="0.2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7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2.75" customHeight="1" x14ac:dyDescent="0.2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7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2.75" customHeight="1" x14ac:dyDescent="0.2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7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2.75" customHeight="1" x14ac:dyDescent="0.2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7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2.75" customHeight="1" x14ac:dyDescent="0.2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7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2.75" customHeight="1" x14ac:dyDescent="0.2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7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2.75" customHeight="1" x14ac:dyDescent="0.2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7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2.75" customHeight="1" x14ac:dyDescent="0.2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7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2.75" customHeight="1" x14ac:dyDescent="0.2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7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2.75" customHeight="1" x14ac:dyDescent="0.2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7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2.75" customHeight="1" x14ac:dyDescent="0.2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7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2.75" customHeight="1" x14ac:dyDescent="0.2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7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2.75" customHeight="1" x14ac:dyDescent="0.2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7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2.75" customHeight="1" x14ac:dyDescent="0.2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7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2.75" customHeight="1" x14ac:dyDescent="0.2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7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2.75" customHeight="1" x14ac:dyDescent="0.2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7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2.75" customHeight="1" x14ac:dyDescent="0.2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7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2.75" customHeight="1" x14ac:dyDescent="0.2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7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2.75" customHeight="1" x14ac:dyDescent="0.2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7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2.75" customHeight="1" x14ac:dyDescent="0.2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7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2.75" customHeight="1" x14ac:dyDescent="0.2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7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2.75" customHeight="1" x14ac:dyDescent="0.2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7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2.75" customHeight="1" x14ac:dyDescent="0.2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7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2.75" customHeight="1" x14ac:dyDescent="0.2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7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2.75" customHeight="1" x14ac:dyDescent="0.2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7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2.75" customHeight="1" x14ac:dyDescent="0.2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7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2.75" customHeight="1" x14ac:dyDescent="0.2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7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2.75" customHeight="1" x14ac:dyDescent="0.2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7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2.75" customHeight="1" x14ac:dyDescent="0.2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7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2.75" customHeight="1" x14ac:dyDescent="0.2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7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2.75" customHeight="1" x14ac:dyDescent="0.2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7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2.75" customHeight="1" x14ac:dyDescent="0.2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7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2.75" customHeight="1" x14ac:dyDescent="0.2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7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2.75" customHeight="1" x14ac:dyDescent="0.2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7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2.75" customHeight="1" x14ac:dyDescent="0.2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7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2.75" customHeight="1" x14ac:dyDescent="0.2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7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2.75" customHeight="1" x14ac:dyDescent="0.2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7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2.75" customHeight="1" x14ac:dyDescent="0.2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7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2.75" customHeight="1" x14ac:dyDescent="0.2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7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2.75" customHeight="1" x14ac:dyDescent="0.2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7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2.75" customHeight="1" x14ac:dyDescent="0.2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7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2.75" customHeight="1" x14ac:dyDescent="0.2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7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2.75" customHeight="1" x14ac:dyDescent="0.2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7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2.75" customHeight="1" x14ac:dyDescent="0.2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7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2.75" customHeight="1" x14ac:dyDescent="0.2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7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2.75" customHeight="1" x14ac:dyDescent="0.2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7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2.75" customHeight="1" x14ac:dyDescent="0.2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7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2.75" customHeight="1" x14ac:dyDescent="0.2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7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2.75" customHeight="1" x14ac:dyDescent="0.2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7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2.75" customHeight="1" x14ac:dyDescent="0.2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7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2.75" customHeight="1" x14ac:dyDescent="0.2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7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2.75" customHeight="1" x14ac:dyDescent="0.2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7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2.75" customHeight="1" x14ac:dyDescent="0.2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7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2.75" customHeight="1" x14ac:dyDescent="0.2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7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2.75" customHeight="1" x14ac:dyDescent="0.2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7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2.75" customHeight="1" x14ac:dyDescent="0.2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7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2.75" customHeight="1" x14ac:dyDescent="0.2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7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2.75" customHeight="1" x14ac:dyDescent="0.2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7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2.75" customHeight="1" x14ac:dyDescent="0.2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7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2.75" customHeight="1" x14ac:dyDescent="0.2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7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2.75" customHeight="1" x14ac:dyDescent="0.2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7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2.75" customHeight="1" x14ac:dyDescent="0.2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7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2.75" customHeight="1" x14ac:dyDescent="0.2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7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2.75" customHeight="1" x14ac:dyDescent="0.2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7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2.75" customHeight="1" x14ac:dyDescent="0.2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7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2.75" customHeight="1" x14ac:dyDescent="0.2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7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2.75" customHeight="1" x14ac:dyDescent="0.2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7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2.75" customHeight="1" x14ac:dyDescent="0.2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7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2.75" customHeight="1" x14ac:dyDescent="0.2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7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2.75" customHeight="1" x14ac:dyDescent="0.2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7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2.75" customHeight="1" x14ac:dyDescent="0.2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7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2.75" customHeight="1" x14ac:dyDescent="0.2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7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2.75" customHeight="1" x14ac:dyDescent="0.2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7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2.75" customHeight="1" x14ac:dyDescent="0.2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7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2.75" customHeight="1" x14ac:dyDescent="0.2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7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2.75" customHeight="1" x14ac:dyDescent="0.2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7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2.75" customHeight="1" x14ac:dyDescent="0.2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7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2.75" customHeight="1" x14ac:dyDescent="0.2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7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2.75" customHeight="1" x14ac:dyDescent="0.2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7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2.75" customHeight="1" x14ac:dyDescent="0.2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7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2.75" customHeight="1" x14ac:dyDescent="0.2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7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2.75" customHeight="1" x14ac:dyDescent="0.2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7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2.75" customHeight="1" x14ac:dyDescent="0.2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7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2.75" customHeight="1" x14ac:dyDescent="0.2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7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2.75" customHeight="1" x14ac:dyDescent="0.2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7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2.75" customHeight="1" x14ac:dyDescent="0.2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7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2.75" customHeight="1" x14ac:dyDescent="0.2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7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2.75" customHeight="1" x14ac:dyDescent="0.2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7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2.75" customHeight="1" x14ac:dyDescent="0.2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7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2.75" customHeight="1" x14ac:dyDescent="0.2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7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2.75" customHeight="1" x14ac:dyDescent="0.2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7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2.75" customHeight="1" x14ac:dyDescent="0.2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7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2.75" customHeight="1" x14ac:dyDescent="0.2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7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2.75" customHeight="1" x14ac:dyDescent="0.2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7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2.75" customHeight="1" x14ac:dyDescent="0.2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7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2.75" customHeight="1" x14ac:dyDescent="0.2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7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2.75" customHeight="1" x14ac:dyDescent="0.2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7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2.75" customHeight="1" x14ac:dyDescent="0.2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7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2.75" customHeight="1" x14ac:dyDescent="0.2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7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2.75" customHeight="1" x14ac:dyDescent="0.2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7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2.75" customHeight="1" x14ac:dyDescent="0.2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7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2.75" customHeight="1" x14ac:dyDescent="0.2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7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2.75" customHeight="1" x14ac:dyDescent="0.2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7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2.75" customHeight="1" x14ac:dyDescent="0.2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7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2.75" customHeight="1" x14ac:dyDescent="0.2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7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2.75" customHeight="1" x14ac:dyDescent="0.2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7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2.75" customHeight="1" x14ac:dyDescent="0.2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7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2.75" customHeight="1" x14ac:dyDescent="0.2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7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2.75" customHeight="1" x14ac:dyDescent="0.2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7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2.75" customHeight="1" x14ac:dyDescent="0.2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7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2.75" customHeight="1" x14ac:dyDescent="0.2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7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2.75" customHeight="1" x14ac:dyDescent="0.2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7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2.75" customHeight="1" x14ac:dyDescent="0.2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7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2.75" customHeight="1" x14ac:dyDescent="0.2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7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2.75" customHeight="1" x14ac:dyDescent="0.2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7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2.75" customHeight="1" x14ac:dyDescent="0.2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7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2.75" customHeight="1" x14ac:dyDescent="0.2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7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2.75" customHeight="1" x14ac:dyDescent="0.2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7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2.75" customHeight="1" x14ac:dyDescent="0.2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7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2.75" customHeight="1" x14ac:dyDescent="0.2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7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2.75" customHeight="1" x14ac:dyDescent="0.2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7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2.75" customHeight="1" x14ac:dyDescent="0.2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7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2.75" customHeight="1" x14ac:dyDescent="0.2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7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2.75" customHeight="1" x14ac:dyDescent="0.2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7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2.75" customHeight="1" x14ac:dyDescent="0.2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7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2.75" customHeight="1" x14ac:dyDescent="0.2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7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2.75" customHeight="1" x14ac:dyDescent="0.2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7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2.75" customHeight="1" x14ac:dyDescent="0.2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7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2.75" customHeight="1" x14ac:dyDescent="0.2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7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2.75" customHeight="1" x14ac:dyDescent="0.2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7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2.75" customHeight="1" x14ac:dyDescent="0.2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7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2.75" customHeight="1" x14ac:dyDescent="0.2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7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2.75" customHeight="1" x14ac:dyDescent="0.2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7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2.75" customHeight="1" x14ac:dyDescent="0.2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7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2.75" customHeight="1" x14ac:dyDescent="0.2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7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2.75" customHeight="1" x14ac:dyDescent="0.2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7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2.75" customHeight="1" x14ac:dyDescent="0.2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7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2.75" customHeight="1" x14ac:dyDescent="0.2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7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2.75" customHeight="1" x14ac:dyDescent="0.2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7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2.75" customHeight="1" x14ac:dyDescent="0.2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7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2.75" customHeight="1" x14ac:dyDescent="0.2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7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2.75" customHeight="1" x14ac:dyDescent="0.2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7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2.75" customHeight="1" x14ac:dyDescent="0.2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7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2.75" customHeight="1" x14ac:dyDescent="0.2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7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2.75" customHeight="1" x14ac:dyDescent="0.2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7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2.75" customHeight="1" x14ac:dyDescent="0.2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7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2.75" customHeight="1" x14ac:dyDescent="0.2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7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2.75" customHeight="1" x14ac:dyDescent="0.2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7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2.75" customHeight="1" x14ac:dyDescent="0.2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7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2.75" customHeight="1" x14ac:dyDescent="0.2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7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2.75" customHeight="1" x14ac:dyDescent="0.2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7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2.75" customHeight="1" x14ac:dyDescent="0.2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7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2.75" customHeight="1" x14ac:dyDescent="0.2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7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2.75" customHeight="1" x14ac:dyDescent="0.2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7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2.75" customHeight="1" x14ac:dyDescent="0.2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7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2.75" customHeight="1" x14ac:dyDescent="0.2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7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2.75" customHeight="1" x14ac:dyDescent="0.2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7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2.75" customHeight="1" x14ac:dyDescent="0.2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7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2.75" customHeight="1" x14ac:dyDescent="0.2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7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2.75" customHeight="1" x14ac:dyDescent="0.2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7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2.75" customHeight="1" x14ac:dyDescent="0.2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7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2.75" customHeight="1" x14ac:dyDescent="0.2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7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2.75" customHeight="1" x14ac:dyDescent="0.2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7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2.75" customHeight="1" x14ac:dyDescent="0.2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7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2.75" customHeight="1" x14ac:dyDescent="0.2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7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2.75" customHeight="1" x14ac:dyDescent="0.2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7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2.75" customHeight="1" x14ac:dyDescent="0.2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7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2.75" customHeight="1" x14ac:dyDescent="0.2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7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2.75" customHeight="1" x14ac:dyDescent="0.2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7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2.75" customHeight="1" x14ac:dyDescent="0.2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7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2.75" customHeight="1" x14ac:dyDescent="0.2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7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2.75" customHeight="1" x14ac:dyDescent="0.2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7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2.75" customHeight="1" x14ac:dyDescent="0.2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7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2.75" customHeight="1" x14ac:dyDescent="0.2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7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2.75" customHeight="1" x14ac:dyDescent="0.2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7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2.75" customHeight="1" x14ac:dyDescent="0.2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7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2.75" customHeight="1" x14ac:dyDescent="0.2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7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2.75" customHeight="1" x14ac:dyDescent="0.2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7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2.75" customHeight="1" x14ac:dyDescent="0.2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7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2.75" customHeight="1" x14ac:dyDescent="0.2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7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2.75" customHeight="1" x14ac:dyDescent="0.2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7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2.75" customHeight="1" x14ac:dyDescent="0.2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7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2.75" customHeight="1" x14ac:dyDescent="0.2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7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2.75" customHeight="1" x14ac:dyDescent="0.2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7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2.75" customHeight="1" x14ac:dyDescent="0.2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7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2.75" customHeight="1" x14ac:dyDescent="0.2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7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2.75" customHeight="1" x14ac:dyDescent="0.2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7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2.75" customHeight="1" x14ac:dyDescent="0.2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7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2.75" customHeight="1" x14ac:dyDescent="0.2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7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2.75" customHeight="1" x14ac:dyDescent="0.2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7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2.75" customHeight="1" x14ac:dyDescent="0.2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7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2.75" customHeight="1" x14ac:dyDescent="0.2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7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2.75" customHeight="1" x14ac:dyDescent="0.2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7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2.75" customHeight="1" x14ac:dyDescent="0.2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7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2.75" customHeight="1" x14ac:dyDescent="0.2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7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2.75" customHeight="1" x14ac:dyDescent="0.2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7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2.75" customHeight="1" x14ac:dyDescent="0.2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7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2.75" customHeight="1" x14ac:dyDescent="0.2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7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2.75" customHeight="1" x14ac:dyDescent="0.2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7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2.75" customHeight="1" x14ac:dyDescent="0.2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7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2.75" customHeight="1" x14ac:dyDescent="0.2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7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2.75" customHeight="1" x14ac:dyDescent="0.2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7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2.75" customHeight="1" x14ac:dyDescent="0.2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7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2.75" customHeight="1" x14ac:dyDescent="0.2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7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2.75" customHeight="1" x14ac:dyDescent="0.2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7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2.75" customHeight="1" x14ac:dyDescent="0.2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7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2.75" customHeight="1" x14ac:dyDescent="0.2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7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2.75" customHeight="1" x14ac:dyDescent="0.2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7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2.75" customHeight="1" x14ac:dyDescent="0.2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7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2.75" customHeight="1" x14ac:dyDescent="0.2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7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2.75" customHeight="1" x14ac:dyDescent="0.2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7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2.75" customHeight="1" x14ac:dyDescent="0.2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7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2.75" customHeight="1" x14ac:dyDescent="0.2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7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2.75" customHeight="1" x14ac:dyDescent="0.2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7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2.75" customHeight="1" x14ac:dyDescent="0.2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7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2.75" customHeight="1" x14ac:dyDescent="0.2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7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2.75" customHeight="1" x14ac:dyDescent="0.2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7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2.75" customHeight="1" x14ac:dyDescent="0.2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7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2.75" customHeight="1" x14ac:dyDescent="0.2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7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2.75" customHeight="1" x14ac:dyDescent="0.2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7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2.75" customHeight="1" x14ac:dyDescent="0.2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7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2.75" customHeight="1" x14ac:dyDescent="0.2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7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2.75" customHeight="1" x14ac:dyDescent="0.2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7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2.75" customHeight="1" x14ac:dyDescent="0.2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7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2.75" customHeight="1" x14ac:dyDescent="0.2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7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2.75" customHeight="1" x14ac:dyDescent="0.2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7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2.75" customHeight="1" x14ac:dyDescent="0.2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7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2.75" customHeight="1" x14ac:dyDescent="0.2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7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2.75" customHeight="1" x14ac:dyDescent="0.2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7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2.75" customHeight="1" x14ac:dyDescent="0.2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7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2.75" customHeight="1" x14ac:dyDescent="0.2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7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2.75" customHeight="1" x14ac:dyDescent="0.2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7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2.75" customHeight="1" x14ac:dyDescent="0.2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7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2.75" customHeight="1" x14ac:dyDescent="0.2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7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2.75" customHeight="1" x14ac:dyDescent="0.2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7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2.75" customHeight="1" x14ac:dyDescent="0.2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7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2.75" customHeight="1" x14ac:dyDescent="0.2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7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2.75" customHeight="1" x14ac:dyDescent="0.2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7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2.75" customHeight="1" x14ac:dyDescent="0.2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7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2.75" customHeight="1" x14ac:dyDescent="0.2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7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2.75" customHeight="1" x14ac:dyDescent="0.2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7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2.75" customHeight="1" x14ac:dyDescent="0.2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7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2.75" customHeight="1" x14ac:dyDescent="0.2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7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2.75" customHeight="1" x14ac:dyDescent="0.2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7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2.75" customHeight="1" x14ac:dyDescent="0.2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7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2.75" customHeight="1" x14ac:dyDescent="0.2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7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2.75" customHeight="1" x14ac:dyDescent="0.2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7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2.75" customHeight="1" x14ac:dyDescent="0.2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7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2.75" customHeight="1" x14ac:dyDescent="0.2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7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2.75" customHeight="1" x14ac:dyDescent="0.2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7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2.75" customHeight="1" x14ac:dyDescent="0.2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7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2.75" customHeight="1" x14ac:dyDescent="0.2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7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2.75" customHeight="1" x14ac:dyDescent="0.2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7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2.75" customHeight="1" x14ac:dyDescent="0.2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7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2.75" customHeight="1" x14ac:dyDescent="0.2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7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2.75" customHeight="1" x14ac:dyDescent="0.2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7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2.75" customHeight="1" x14ac:dyDescent="0.2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7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2.75" customHeight="1" x14ac:dyDescent="0.2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7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2.75" customHeight="1" x14ac:dyDescent="0.2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7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2.75" customHeight="1" x14ac:dyDescent="0.2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7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2.75" customHeight="1" x14ac:dyDescent="0.2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7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2.75" customHeight="1" x14ac:dyDescent="0.2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7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2.75" customHeight="1" x14ac:dyDescent="0.2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7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2.75" customHeight="1" x14ac:dyDescent="0.2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7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2.75" customHeight="1" x14ac:dyDescent="0.2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7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2.75" customHeight="1" x14ac:dyDescent="0.2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7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2.75" customHeight="1" x14ac:dyDescent="0.2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7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2.75" customHeight="1" x14ac:dyDescent="0.2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7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2.75" customHeight="1" x14ac:dyDescent="0.2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7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2.75" customHeight="1" x14ac:dyDescent="0.2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7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2.75" customHeight="1" x14ac:dyDescent="0.2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7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2.75" customHeight="1" x14ac:dyDescent="0.2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7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2.75" customHeight="1" x14ac:dyDescent="0.2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7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2.75" customHeight="1" x14ac:dyDescent="0.2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7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2.75" customHeight="1" x14ac:dyDescent="0.2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7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2.75" customHeight="1" x14ac:dyDescent="0.2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7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2.75" customHeight="1" x14ac:dyDescent="0.2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7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2.75" customHeight="1" x14ac:dyDescent="0.2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7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2.75" customHeight="1" x14ac:dyDescent="0.2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7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2.75" customHeight="1" x14ac:dyDescent="0.2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7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2.75" customHeight="1" x14ac:dyDescent="0.2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7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2.75" customHeight="1" x14ac:dyDescent="0.2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7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2.75" customHeight="1" x14ac:dyDescent="0.2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7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2.75" customHeight="1" x14ac:dyDescent="0.2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7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2.75" customHeight="1" x14ac:dyDescent="0.2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7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2.75" customHeight="1" x14ac:dyDescent="0.2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7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2.75" customHeight="1" x14ac:dyDescent="0.2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7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2.75" customHeight="1" x14ac:dyDescent="0.2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7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2.75" customHeight="1" x14ac:dyDescent="0.2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7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2.75" customHeight="1" x14ac:dyDescent="0.2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7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2.75" customHeight="1" x14ac:dyDescent="0.2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7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2.75" customHeight="1" x14ac:dyDescent="0.2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7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2.75" customHeight="1" x14ac:dyDescent="0.2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7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2.75" customHeight="1" x14ac:dyDescent="0.2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7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2.75" customHeight="1" x14ac:dyDescent="0.2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7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2.75" customHeight="1" x14ac:dyDescent="0.2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7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2.75" customHeight="1" x14ac:dyDescent="0.2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7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2.75" customHeight="1" x14ac:dyDescent="0.2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7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2.75" customHeight="1" x14ac:dyDescent="0.2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7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2.75" customHeight="1" x14ac:dyDescent="0.2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7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2.75" customHeight="1" x14ac:dyDescent="0.2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7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2.75" customHeight="1" x14ac:dyDescent="0.2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7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2.75" customHeight="1" x14ac:dyDescent="0.2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7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2.75" customHeight="1" x14ac:dyDescent="0.2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7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2.75" customHeight="1" x14ac:dyDescent="0.2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7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2.75" customHeight="1" x14ac:dyDescent="0.2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7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2.75" customHeight="1" x14ac:dyDescent="0.2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7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2.75" customHeight="1" x14ac:dyDescent="0.2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7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2.75" customHeight="1" x14ac:dyDescent="0.2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7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2.75" customHeight="1" x14ac:dyDescent="0.2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7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2.75" customHeight="1" x14ac:dyDescent="0.2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7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2.75" customHeight="1" x14ac:dyDescent="0.2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7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2.75" customHeight="1" x14ac:dyDescent="0.2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7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2.75" customHeight="1" x14ac:dyDescent="0.2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7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2.75" customHeight="1" x14ac:dyDescent="0.2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7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2.75" customHeight="1" x14ac:dyDescent="0.2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7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2.75" customHeight="1" x14ac:dyDescent="0.2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7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2.75" customHeight="1" x14ac:dyDescent="0.2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7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2.75" customHeight="1" x14ac:dyDescent="0.2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7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2.75" customHeight="1" x14ac:dyDescent="0.2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7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2.75" customHeight="1" x14ac:dyDescent="0.2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7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2.75" customHeight="1" x14ac:dyDescent="0.2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7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2.75" customHeight="1" x14ac:dyDescent="0.2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7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2.75" customHeight="1" x14ac:dyDescent="0.2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7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2.75" customHeight="1" x14ac:dyDescent="0.2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7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2.75" customHeight="1" x14ac:dyDescent="0.2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7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2.75" customHeight="1" x14ac:dyDescent="0.2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7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2.75" customHeight="1" x14ac:dyDescent="0.2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7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2.75" customHeight="1" x14ac:dyDescent="0.2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7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2.75" customHeight="1" x14ac:dyDescent="0.2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7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2.75" customHeight="1" x14ac:dyDescent="0.2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7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2.75" customHeight="1" x14ac:dyDescent="0.2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7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2.75" customHeight="1" x14ac:dyDescent="0.2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7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2.75" customHeight="1" x14ac:dyDescent="0.2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7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2.75" customHeight="1" x14ac:dyDescent="0.2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7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2.75" customHeight="1" x14ac:dyDescent="0.2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7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2.75" customHeight="1" x14ac:dyDescent="0.2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7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2.75" customHeight="1" x14ac:dyDescent="0.2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7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2.75" customHeight="1" x14ac:dyDescent="0.2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7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2.75" customHeight="1" x14ac:dyDescent="0.2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7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2.75" customHeight="1" x14ac:dyDescent="0.2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7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2.75" customHeight="1" x14ac:dyDescent="0.2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7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2.75" customHeight="1" x14ac:dyDescent="0.2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7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2.75" customHeight="1" x14ac:dyDescent="0.2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7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2.75" customHeight="1" x14ac:dyDescent="0.2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7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2.75" customHeight="1" x14ac:dyDescent="0.2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7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2.75" customHeight="1" x14ac:dyDescent="0.2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7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2.75" customHeight="1" x14ac:dyDescent="0.2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7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2.75" customHeight="1" x14ac:dyDescent="0.2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7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2.75" customHeight="1" x14ac:dyDescent="0.2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7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2.75" customHeight="1" x14ac:dyDescent="0.2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7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2.75" customHeight="1" x14ac:dyDescent="0.2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7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2.75" customHeight="1" x14ac:dyDescent="0.2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7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2.75" customHeight="1" x14ac:dyDescent="0.2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7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2.75" customHeight="1" x14ac:dyDescent="0.2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7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2.75" customHeight="1" x14ac:dyDescent="0.2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7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2.75" customHeight="1" x14ac:dyDescent="0.2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7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2.75" customHeight="1" x14ac:dyDescent="0.2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7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2.75" customHeight="1" x14ac:dyDescent="0.2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7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2.75" customHeight="1" x14ac:dyDescent="0.2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7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2.75" customHeight="1" x14ac:dyDescent="0.2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7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2.75" customHeight="1" x14ac:dyDescent="0.2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7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2.75" customHeight="1" x14ac:dyDescent="0.2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7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2.75" customHeight="1" x14ac:dyDescent="0.2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7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2.75" customHeight="1" x14ac:dyDescent="0.2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7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2.75" customHeight="1" x14ac:dyDescent="0.2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7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2.75" customHeight="1" x14ac:dyDescent="0.2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7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2.75" customHeight="1" x14ac:dyDescent="0.2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7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2.75" customHeight="1" x14ac:dyDescent="0.2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7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2.75" customHeight="1" x14ac:dyDescent="0.2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7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2.75" customHeight="1" x14ac:dyDescent="0.2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7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2.75" customHeight="1" x14ac:dyDescent="0.2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7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2.75" customHeight="1" x14ac:dyDescent="0.2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7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2.75" customHeight="1" x14ac:dyDescent="0.2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7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2.75" customHeight="1" x14ac:dyDescent="0.2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7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2.75" customHeight="1" x14ac:dyDescent="0.2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7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2.75" customHeight="1" x14ac:dyDescent="0.2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7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2.75" customHeight="1" x14ac:dyDescent="0.2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7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2.75" customHeight="1" x14ac:dyDescent="0.2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7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2.75" customHeight="1" x14ac:dyDescent="0.2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7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2.75" customHeight="1" x14ac:dyDescent="0.2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7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2.75" customHeight="1" x14ac:dyDescent="0.2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7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2.75" customHeight="1" x14ac:dyDescent="0.2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7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2.75" customHeight="1" x14ac:dyDescent="0.2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7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2.75" customHeight="1" x14ac:dyDescent="0.2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7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2.75" customHeight="1" x14ac:dyDescent="0.2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7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2.75" customHeight="1" x14ac:dyDescent="0.2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7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2.75" customHeight="1" x14ac:dyDescent="0.2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7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2.75" customHeight="1" x14ac:dyDescent="0.2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7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2.75" customHeight="1" x14ac:dyDescent="0.2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7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2.75" customHeight="1" x14ac:dyDescent="0.2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7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2.75" customHeight="1" x14ac:dyDescent="0.2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7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2.75" customHeight="1" x14ac:dyDescent="0.2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7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2.75" customHeight="1" x14ac:dyDescent="0.2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7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2.75" customHeight="1" x14ac:dyDescent="0.2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7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2.75" customHeight="1" x14ac:dyDescent="0.2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7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2.75" customHeight="1" x14ac:dyDescent="0.2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7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2.75" customHeight="1" x14ac:dyDescent="0.2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7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2.75" customHeight="1" x14ac:dyDescent="0.2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7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2.75" customHeight="1" x14ac:dyDescent="0.2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7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2.75" customHeight="1" x14ac:dyDescent="0.2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7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2.75" customHeight="1" x14ac:dyDescent="0.2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7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2.75" customHeight="1" x14ac:dyDescent="0.2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7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2.75" customHeight="1" x14ac:dyDescent="0.2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7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2.75" customHeight="1" x14ac:dyDescent="0.2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7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2.75" customHeight="1" x14ac:dyDescent="0.2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7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2.75" customHeight="1" x14ac:dyDescent="0.2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7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2.75" customHeight="1" x14ac:dyDescent="0.2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7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2.75" customHeight="1" x14ac:dyDescent="0.2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7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2.75" customHeight="1" x14ac:dyDescent="0.2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7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2.75" customHeight="1" x14ac:dyDescent="0.2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7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2.75" customHeight="1" x14ac:dyDescent="0.2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7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2.75" customHeight="1" x14ac:dyDescent="0.2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7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2.75" customHeight="1" x14ac:dyDescent="0.2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7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2.75" customHeight="1" x14ac:dyDescent="0.2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7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2.75" customHeight="1" x14ac:dyDescent="0.2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7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2.75" customHeight="1" x14ac:dyDescent="0.2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7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2.75" customHeight="1" x14ac:dyDescent="0.2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7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2.75" customHeight="1" x14ac:dyDescent="0.2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7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2.75" customHeight="1" x14ac:dyDescent="0.2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7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2.75" customHeight="1" x14ac:dyDescent="0.2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7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2.75" customHeight="1" x14ac:dyDescent="0.2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7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2.75" customHeight="1" x14ac:dyDescent="0.2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7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2.75" customHeight="1" x14ac:dyDescent="0.2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7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2.75" customHeight="1" x14ac:dyDescent="0.2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7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2.75" customHeight="1" x14ac:dyDescent="0.2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7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2.75" customHeight="1" x14ac:dyDescent="0.2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7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2.75" customHeight="1" x14ac:dyDescent="0.2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7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2.75" customHeight="1" x14ac:dyDescent="0.2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7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2.75" customHeight="1" x14ac:dyDescent="0.2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7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2.75" customHeight="1" x14ac:dyDescent="0.2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7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2.75" customHeight="1" x14ac:dyDescent="0.2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7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2.75" customHeight="1" x14ac:dyDescent="0.2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7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2.75" customHeight="1" x14ac:dyDescent="0.2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7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2.75" customHeight="1" x14ac:dyDescent="0.2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7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2.75" customHeight="1" x14ac:dyDescent="0.2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7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2.75" customHeight="1" x14ac:dyDescent="0.2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7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2.75" customHeight="1" x14ac:dyDescent="0.2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7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2.75" customHeight="1" x14ac:dyDescent="0.2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7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2.75" customHeight="1" x14ac:dyDescent="0.2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7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2.75" customHeight="1" x14ac:dyDescent="0.2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7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2.75" customHeight="1" x14ac:dyDescent="0.2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7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2.75" customHeight="1" x14ac:dyDescent="0.2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7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2.75" customHeight="1" x14ac:dyDescent="0.2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7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2.75" customHeight="1" x14ac:dyDescent="0.2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7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2.75" customHeight="1" x14ac:dyDescent="0.2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7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2.75" customHeight="1" x14ac:dyDescent="0.2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7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2.75" customHeight="1" x14ac:dyDescent="0.2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7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2.75" customHeight="1" x14ac:dyDescent="0.2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7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2.75" customHeight="1" x14ac:dyDescent="0.2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7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2.75" customHeight="1" x14ac:dyDescent="0.2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7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2.75" customHeight="1" x14ac:dyDescent="0.2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7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2.75" customHeight="1" x14ac:dyDescent="0.2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7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2.75" customHeight="1" x14ac:dyDescent="0.2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7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2.75" customHeight="1" x14ac:dyDescent="0.2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7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2.75" customHeight="1" x14ac:dyDescent="0.2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7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2.75" customHeight="1" x14ac:dyDescent="0.2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7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2.75" customHeight="1" x14ac:dyDescent="0.2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7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2.75" customHeight="1" x14ac:dyDescent="0.2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7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2.75" customHeight="1" x14ac:dyDescent="0.2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7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2.75" customHeight="1" x14ac:dyDescent="0.2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7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2.75" customHeight="1" x14ac:dyDescent="0.2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7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2.75" customHeight="1" x14ac:dyDescent="0.2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7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2.75" customHeight="1" x14ac:dyDescent="0.2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7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2.75" customHeight="1" x14ac:dyDescent="0.2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7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2.75" customHeight="1" x14ac:dyDescent="0.2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7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2.75" customHeight="1" x14ac:dyDescent="0.2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7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2.75" customHeight="1" x14ac:dyDescent="0.2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7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2.75" customHeight="1" x14ac:dyDescent="0.2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7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2.75" customHeight="1" x14ac:dyDescent="0.2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7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2.75" customHeight="1" x14ac:dyDescent="0.2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7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2.75" customHeight="1" x14ac:dyDescent="0.2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7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2.75" customHeight="1" x14ac:dyDescent="0.2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7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2.75" customHeight="1" x14ac:dyDescent="0.2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7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2.75" customHeight="1" x14ac:dyDescent="0.2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7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2.75" customHeight="1" x14ac:dyDescent="0.2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7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2.75" customHeight="1" x14ac:dyDescent="0.2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7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2.75" customHeight="1" x14ac:dyDescent="0.2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7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2.75" customHeight="1" x14ac:dyDescent="0.2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7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2.75" customHeight="1" x14ac:dyDescent="0.2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7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2.75" customHeight="1" x14ac:dyDescent="0.2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7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2.75" customHeight="1" x14ac:dyDescent="0.2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7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2.75" customHeight="1" x14ac:dyDescent="0.2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7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2.75" customHeight="1" x14ac:dyDescent="0.2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7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2.75" customHeight="1" x14ac:dyDescent="0.2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7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2.75" customHeight="1" x14ac:dyDescent="0.2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7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2.75" customHeight="1" x14ac:dyDescent="0.2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7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2.75" customHeight="1" x14ac:dyDescent="0.2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7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2.75" customHeight="1" x14ac:dyDescent="0.2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7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2.75" customHeight="1" x14ac:dyDescent="0.2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7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2.75" customHeight="1" x14ac:dyDescent="0.2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7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2.75" customHeight="1" x14ac:dyDescent="0.2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7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2.75" customHeight="1" x14ac:dyDescent="0.2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7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2.75" customHeight="1" x14ac:dyDescent="0.2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7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2.75" customHeight="1" x14ac:dyDescent="0.2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7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2.75" customHeight="1" x14ac:dyDescent="0.2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7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2.75" customHeight="1" x14ac:dyDescent="0.2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7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2.75" customHeight="1" x14ac:dyDescent="0.2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7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2.75" customHeight="1" x14ac:dyDescent="0.2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7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2.75" customHeight="1" x14ac:dyDescent="0.2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7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2.75" customHeight="1" x14ac:dyDescent="0.2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7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2.75" customHeight="1" x14ac:dyDescent="0.2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7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2.75" customHeight="1" x14ac:dyDescent="0.2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7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2.75" customHeight="1" x14ac:dyDescent="0.2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7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2.75" customHeight="1" x14ac:dyDescent="0.2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7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2.75" customHeight="1" x14ac:dyDescent="0.2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7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2.75" customHeight="1" x14ac:dyDescent="0.2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7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2.75" customHeight="1" x14ac:dyDescent="0.2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7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2.75" customHeight="1" x14ac:dyDescent="0.2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7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2.75" customHeight="1" x14ac:dyDescent="0.2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7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2.75" customHeight="1" x14ac:dyDescent="0.2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7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2.75" customHeight="1" x14ac:dyDescent="0.2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7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2.75" customHeight="1" x14ac:dyDescent="0.2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7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2.75" customHeight="1" x14ac:dyDescent="0.2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7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2.75" customHeight="1" x14ac:dyDescent="0.2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7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2.75" customHeight="1" x14ac:dyDescent="0.2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7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2.75" customHeight="1" x14ac:dyDescent="0.2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7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2.75" customHeight="1" x14ac:dyDescent="0.2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7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2.75" customHeight="1" x14ac:dyDescent="0.2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7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2.75" customHeight="1" x14ac:dyDescent="0.2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7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2.75" customHeight="1" x14ac:dyDescent="0.2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7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2.75" customHeight="1" x14ac:dyDescent="0.2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7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2.75" customHeight="1" x14ac:dyDescent="0.2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7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2.75" customHeight="1" x14ac:dyDescent="0.2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7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2.75" customHeight="1" x14ac:dyDescent="0.2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7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2.75" customHeight="1" x14ac:dyDescent="0.2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7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2.75" customHeight="1" x14ac:dyDescent="0.2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7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2.75" customHeight="1" x14ac:dyDescent="0.2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7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2.75" customHeight="1" x14ac:dyDescent="0.2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7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2.75" customHeight="1" x14ac:dyDescent="0.2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7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2.75" customHeight="1" x14ac:dyDescent="0.2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7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2.75" customHeight="1" x14ac:dyDescent="0.2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7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2.75" customHeight="1" x14ac:dyDescent="0.2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7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2.75" customHeight="1" x14ac:dyDescent="0.2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7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2.75" customHeight="1" x14ac:dyDescent="0.2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7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2.75" customHeight="1" x14ac:dyDescent="0.2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7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2.75" customHeight="1" x14ac:dyDescent="0.2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7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2.75" customHeight="1" x14ac:dyDescent="0.2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7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2.75" customHeight="1" x14ac:dyDescent="0.2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7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2.75" customHeight="1" x14ac:dyDescent="0.2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7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2.75" customHeight="1" x14ac:dyDescent="0.2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7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2.75" customHeight="1" x14ac:dyDescent="0.2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7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2.75" customHeight="1" x14ac:dyDescent="0.2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7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2.75" customHeight="1" x14ac:dyDescent="0.2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7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2.75" customHeight="1" x14ac:dyDescent="0.2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7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2.75" customHeight="1" x14ac:dyDescent="0.2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7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2.75" customHeight="1" x14ac:dyDescent="0.2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7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2.75" customHeight="1" x14ac:dyDescent="0.2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7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2.75" customHeight="1" x14ac:dyDescent="0.2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7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2.75" customHeight="1" x14ac:dyDescent="0.2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7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2.75" customHeight="1" x14ac:dyDescent="0.2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7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2.75" customHeight="1" x14ac:dyDescent="0.2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7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2.75" customHeight="1" x14ac:dyDescent="0.2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7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2.75" customHeight="1" x14ac:dyDescent="0.2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7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2.75" customHeight="1" x14ac:dyDescent="0.2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7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2.75" customHeight="1" x14ac:dyDescent="0.2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7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2.75" customHeight="1" x14ac:dyDescent="0.2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7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2.75" customHeight="1" x14ac:dyDescent="0.2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7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2.75" customHeight="1" x14ac:dyDescent="0.2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7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2.75" customHeight="1" x14ac:dyDescent="0.2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7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2.75" customHeight="1" x14ac:dyDescent="0.2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7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2.75" customHeight="1" x14ac:dyDescent="0.2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7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2.75" customHeight="1" x14ac:dyDescent="0.2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7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2.75" customHeight="1" x14ac:dyDescent="0.2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7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2.75" customHeight="1" x14ac:dyDescent="0.2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7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2.75" customHeight="1" x14ac:dyDescent="0.2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7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2.75" customHeight="1" x14ac:dyDescent="0.2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7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2.75" customHeight="1" x14ac:dyDescent="0.2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7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2.75" customHeight="1" x14ac:dyDescent="0.2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7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2.75" customHeight="1" x14ac:dyDescent="0.2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7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2.75" customHeight="1" x14ac:dyDescent="0.2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7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2.75" customHeight="1" x14ac:dyDescent="0.2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7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2.75" customHeight="1" x14ac:dyDescent="0.2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7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2.75" customHeight="1" x14ac:dyDescent="0.2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7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2.75" customHeight="1" x14ac:dyDescent="0.2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7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2.75" customHeight="1" x14ac:dyDescent="0.2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7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2.75" customHeight="1" x14ac:dyDescent="0.2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7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2.75" customHeight="1" x14ac:dyDescent="0.2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7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2.75" customHeight="1" x14ac:dyDescent="0.2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7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conditionalFormatting sqref="Q11:Q24">
    <cfRule type="cellIs" dxfId="9" priority="1" stopIfTrue="1" operator="equal">
      <formula>1</formula>
    </cfRule>
  </conditionalFormatting>
  <hyperlinks>
    <hyperlink ref="A5" location="INDICE!A8" display="VOLVER AL INDICE" xr:uid="{8CEFEB74-B5AF-4E31-B8C1-794E2AEEE569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4.42578125" defaultRowHeight="15" customHeight="1" x14ac:dyDescent="0.2"/>
  <cols>
    <col min="1" max="1" width="11.140625" style="60" customWidth="1"/>
    <col min="2" max="7" width="17.28515625" style="60" customWidth="1"/>
    <col min="8" max="8" width="14.7109375" style="60" customWidth="1"/>
    <col min="9" max="9" width="17.85546875" style="60" customWidth="1"/>
    <col min="10" max="10" width="18.28515625" style="60" customWidth="1"/>
    <col min="11" max="11" width="13.7109375" style="60" customWidth="1"/>
    <col min="12" max="12" width="11.42578125" style="60" customWidth="1"/>
    <col min="13" max="13" width="15.28515625" style="60" customWidth="1"/>
    <col min="14" max="14" width="13.7109375" style="60" customWidth="1"/>
    <col min="15" max="26" width="11.42578125" style="60" customWidth="1"/>
    <col min="27" max="16384" width="14.42578125" style="60"/>
  </cols>
  <sheetData>
    <row r="1" spans="1:26" ht="3" customHeight="1" x14ac:dyDescent="0.2">
      <c r="A1" s="57"/>
      <c r="B1" s="47"/>
      <c r="C1" s="47"/>
      <c r="D1" s="47"/>
      <c r="E1" s="47"/>
      <c r="F1" s="47"/>
      <c r="G1" s="48"/>
      <c r="H1" s="58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1.25" x14ac:dyDescent="0.2">
      <c r="A2" s="89" t="s">
        <v>11</v>
      </c>
      <c r="B2" s="155" t="s">
        <v>49</v>
      </c>
      <c r="C2" s="44"/>
      <c r="D2" s="44"/>
      <c r="E2" s="44"/>
      <c r="F2" s="44"/>
      <c r="G2" s="45"/>
      <c r="H2" s="62" t="s">
        <v>34</v>
      </c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2.75" customHeight="1" x14ac:dyDescent="0.2">
      <c r="A3" s="61" t="s">
        <v>12</v>
      </c>
      <c r="B3" s="156" t="s">
        <v>125</v>
      </c>
      <c r="C3" s="44"/>
      <c r="D3" s="44"/>
      <c r="E3" s="44"/>
      <c r="F3" s="44"/>
      <c r="G3" s="45"/>
      <c r="H3" s="62" t="s">
        <v>34</v>
      </c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6.75" customHeight="1" x14ac:dyDescent="0.2">
      <c r="A4" s="63"/>
      <c r="B4" s="47"/>
      <c r="C4" s="47"/>
      <c r="D4" s="47"/>
      <c r="E4" s="47"/>
      <c r="F4" s="47"/>
      <c r="G4" s="48"/>
      <c r="H4" s="58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21" customHeight="1" x14ac:dyDescent="0.2">
      <c r="A5" s="64" t="s">
        <v>124</v>
      </c>
      <c r="B5" s="49"/>
      <c r="C5" s="49"/>
      <c r="D5" s="49"/>
      <c r="E5" s="49"/>
      <c r="F5" s="49"/>
      <c r="G5" s="50"/>
      <c r="H5" s="65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6" customHeight="1" x14ac:dyDescent="0.2">
      <c r="A6" s="66"/>
      <c r="B6" s="90"/>
      <c r="C6" s="52"/>
      <c r="D6" s="52"/>
      <c r="E6" s="52"/>
      <c r="F6" s="52"/>
      <c r="G6" s="53"/>
      <c r="H6" s="58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s="189" customFormat="1" ht="22.5" x14ac:dyDescent="0.2">
      <c r="A7" s="190" t="s">
        <v>13</v>
      </c>
      <c r="B7" s="191" t="s">
        <v>155</v>
      </c>
      <c r="C7" s="162" t="s">
        <v>155</v>
      </c>
      <c r="D7" s="192" t="s">
        <v>14</v>
      </c>
      <c r="E7" s="161" t="s">
        <v>155</v>
      </c>
      <c r="F7" s="162" t="s">
        <v>155</v>
      </c>
      <c r="G7" s="202" t="s">
        <v>14</v>
      </c>
      <c r="H7" s="194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</row>
    <row r="8" spans="1:26" s="189" customFormat="1" ht="12.75" customHeight="1" x14ac:dyDescent="0.2">
      <c r="A8" s="195"/>
      <c r="B8" s="203" t="s">
        <v>132</v>
      </c>
      <c r="C8" s="99"/>
      <c r="D8" s="100"/>
      <c r="E8" s="204" t="s">
        <v>133</v>
      </c>
      <c r="F8" s="99"/>
      <c r="G8" s="123"/>
      <c r="H8" s="199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</row>
    <row r="9" spans="1:26" s="189" customFormat="1" ht="12.75" customHeight="1" x14ac:dyDescent="0.2">
      <c r="A9" s="225" t="s">
        <v>15</v>
      </c>
      <c r="B9" s="205" t="s">
        <v>50</v>
      </c>
      <c r="C9" s="206" t="s">
        <v>51</v>
      </c>
      <c r="D9" s="207" t="s">
        <v>131</v>
      </c>
      <c r="E9" s="205" t="s">
        <v>52</v>
      </c>
      <c r="F9" s="206" t="s">
        <v>53</v>
      </c>
      <c r="G9" s="208" t="s">
        <v>131</v>
      </c>
      <c r="H9" s="186"/>
      <c r="I9" s="187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</row>
    <row r="10" spans="1:26" ht="12.75" customHeight="1" x14ac:dyDescent="0.2">
      <c r="A10" s="72">
        <v>2009</v>
      </c>
      <c r="B10" s="174">
        <v>394688465</v>
      </c>
      <c r="C10" s="294">
        <f>'4'!O10</f>
        <v>347973419.63999999</v>
      </c>
      <c r="D10" s="295">
        <f t="shared" ref="D10:D21" si="0">C10/B10</f>
        <v>0.88164071285944468</v>
      </c>
      <c r="E10" s="177">
        <v>394688465</v>
      </c>
      <c r="F10" s="294">
        <f>'2'!C10</f>
        <v>402771771.52999997</v>
      </c>
      <c r="G10" s="296">
        <f t="shared" ref="G10:G21" si="1">F10/E10</f>
        <v>1.0204802198361687</v>
      </c>
      <c r="H10" s="62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ht="12.75" customHeight="1" x14ac:dyDescent="0.2">
      <c r="A11" s="72">
        <v>2010</v>
      </c>
      <c r="B11" s="180">
        <v>509627479</v>
      </c>
      <c r="C11" s="297">
        <f>'4'!O11</f>
        <v>454244030.01999998</v>
      </c>
      <c r="D11" s="298">
        <f t="shared" si="0"/>
        <v>0.89132562261227677</v>
      </c>
      <c r="E11" s="180">
        <v>511739299</v>
      </c>
      <c r="F11" s="297">
        <f>'2'!C11</f>
        <v>516879249.76999998</v>
      </c>
      <c r="G11" s="299">
        <f t="shared" si="1"/>
        <v>1.0100440806090993</v>
      </c>
      <c r="H11" s="73"/>
      <c r="I11" s="74"/>
      <c r="J11" s="74"/>
      <c r="K11" s="74"/>
      <c r="L11" s="74"/>
      <c r="M11" s="74"/>
      <c r="N11" s="12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2.75" customHeight="1" x14ac:dyDescent="0.2">
      <c r="A12" s="72">
        <v>2011</v>
      </c>
      <c r="B12" s="180">
        <v>629979885</v>
      </c>
      <c r="C12" s="297">
        <f>'4'!O12</f>
        <v>601122737.60000002</v>
      </c>
      <c r="D12" s="298">
        <f t="shared" si="0"/>
        <v>0.95419354159220504</v>
      </c>
      <c r="E12" s="180">
        <v>635581060</v>
      </c>
      <c r="F12" s="297">
        <f>'2'!C12</f>
        <v>732273304.69000006</v>
      </c>
      <c r="G12" s="299">
        <f t="shared" si="1"/>
        <v>1.1521320422764014</v>
      </c>
      <c r="H12" s="73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 ht="12.75" customHeight="1" x14ac:dyDescent="0.2">
      <c r="A13" s="72">
        <v>2012</v>
      </c>
      <c r="B13" s="180">
        <v>809441333</v>
      </c>
      <c r="C13" s="297">
        <f>'4'!O13</f>
        <v>798150684.76999998</v>
      </c>
      <c r="D13" s="298">
        <f t="shared" si="0"/>
        <v>0.98605130752570547</v>
      </c>
      <c r="E13" s="180">
        <v>879465397</v>
      </c>
      <c r="F13" s="297">
        <f>'2'!C13</f>
        <v>922918460.57000005</v>
      </c>
      <c r="G13" s="299">
        <f t="shared" si="1"/>
        <v>1.0494084971600082</v>
      </c>
      <c r="H13" s="125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 ht="12.75" customHeight="1" x14ac:dyDescent="0.2">
      <c r="A14" s="72">
        <v>2013</v>
      </c>
      <c r="B14" s="180">
        <v>1047692189</v>
      </c>
      <c r="C14" s="297">
        <f>'4'!O14</f>
        <v>1035878411.8199999</v>
      </c>
      <c r="D14" s="298">
        <f t="shared" si="0"/>
        <v>0.98872399994575122</v>
      </c>
      <c r="E14" s="180">
        <v>1181975852</v>
      </c>
      <c r="F14" s="297">
        <f>'2'!C14</f>
        <v>1225984011.3</v>
      </c>
      <c r="G14" s="299">
        <f t="shared" si="1"/>
        <v>1.0372327059182593</v>
      </c>
      <c r="H14" s="73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 ht="12.75" customHeight="1" x14ac:dyDescent="0.2">
      <c r="A15" s="72">
        <v>2014</v>
      </c>
      <c r="B15" s="180">
        <v>1394932188</v>
      </c>
      <c r="C15" s="297">
        <f>'4'!O15</f>
        <v>1458644429.7800002</v>
      </c>
      <c r="D15" s="298">
        <f t="shared" si="0"/>
        <v>1.0456740781581277</v>
      </c>
      <c r="E15" s="180">
        <v>1528352358</v>
      </c>
      <c r="F15" s="297">
        <f>'2'!C15</f>
        <v>1695416512.04</v>
      </c>
      <c r="G15" s="299">
        <f>F15/E15</f>
        <v>1.1093099723800735</v>
      </c>
      <c r="H15" s="125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 ht="12.75" customHeight="1" x14ac:dyDescent="0.2">
      <c r="A16" s="72">
        <v>2015</v>
      </c>
      <c r="B16" s="180">
        <v>1999175056</v>
      </c>
      <c r="C16" s="297">
        <f>'4'!O16</f>
        <v>1920715785.1599998</v>
      </c>
      <c r="D16" s="298">
        <f t="shared" si="0"/>
        <v>0.96075417677680341</v>
      </c>
      <c r="E16" s="180">
        <v>2151911923</v>
      </c>
      <c r="F16" s="297">
        <f>'2'!C16</f>
        <v>2375941594.1500001</v>
      </c>
      <c r="G16" s="299">
        <f t="shared" si="1"/>
        <v>1.1041072679395161</v>
      </c>
      <c r="H16" s="75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 ht="12.75" customHeight="1" x14ac:dyDescent="0.2">
      <c r="A17" s="72">
        <v>2016</v>
      </c>
      <c r="B17" s="180">
        <v>3233943817</v>
      </c>
      <c r="C17" s="297">
        <f>'4'!O17</f>
        <v>2945423803.9099998</v>
      </c>
      <c r="D17" s="298">
        <f t="shared" si="0"/>
        <v>0.91078385110671201</v>
      </c>
      <c r="E17" s="180">
        <v>3233943817</v>
      </c>
      <c r="F17" s="297">
        <f>'2'!C17</f>
        <v>3459708182.6999998</v>
      </c>
      <c r="G17" s="299">
        <f t="shared" si="1"/>
        <v>1.0698108496855188</v>
      </c>
      <c r="H17" s="75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 ht="12.75" customHeight="1" x14ac:dyDescent="0.2">
      <c r="A18" s="72">
        <v>2017</v>
      </c>
      <c r="B18" s="180">
        <v>5069677811</v>
      </c>
      <c r="C18" s="297">
        <f>'4'!O18</f>
        <v>4271080976.6199999</v>
      </c>
      <c r="D18" s="298">
        <f t="shared" si="0"/>
        <v>0.84247582111683028</v>
      </c>
      <c r="E18" s="180">
        <v>5069677811</v>
      </c>
      <c r="F18" s="297">
        <f>'2'!C18</f>
        <v>4970508003.9700003</v>
      </c>
      <c r="G18" s="299">
        <f t="shared" si="1"/>
        <v>0.98043863718226343</v>
      </c>
      <c r="H18" s="75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 ht="12.75" customHeight="1" x14ac:dyDescent="0.2">
      <c r="A19" s="72">
        <v>2018</v>
      </c>
      <c r="B19" s="180">
        <v>5421676203</v>
      </c>
      <c r="C19" s="297">
        <f>'4'!O19</f>
        <v>5108590431.6499996</v>
      </c>
      <c r="D19" s="298">
        <f t="shared" si="0"/>
        <v>0.94225295653459362</v>
      </c>
      <c r="E19" s="180">
        <v>5421676203</v>
      </c>
      <c r="F19" s="297">
        <f>'2'!C19</f>
        <v>5851373553.1599998</v>
      </c>
      <c r="G19" s="299">
        <f t="shared" si="1"/>
        <v>1.0792554431639119</v>
      </c>
      <c r="H19" s="75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 ht="12.75" customHeight="1" x14ac:dyDescent="0.2">
      <c r="A20" s="72">
        <v>2019</v>
      </c>
      <c r="B20" s="180">
        <v>7397792513</v>
      </c>
      <c r="C20" s="297">
        <f>'4'!O20</f>
        <v>6682347408.8199997</v>
      </c>
      <c r="D20" s="298">
        <f t="shared" si="0"/>
        <v>0.90328937951114985</v>
      </c>
      <c r="E20" s="180">
        <v>7397792513</v>
      </c>
      <c r="F20" s="297">
        <f>'2'!C20</f>
        <v>8206681314.3100004</v>
      </c>
      <c r="G20" s="299">
        <f t="shared" si="1"/>
        <v>1.1093419151576036</v>
      </c>
      <c r="H20" s="75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2.75" customHeight="1" x14ac:dyDescent="0.2">
      <c r="A21" s="72">
        <v>2020</v>
      </c>
      <c r="B21" s="180">
        <v>19418795052</v>
      </c>
      <c r="C21" s="297">
        <f>'4'!O21</f>
        <v>8229648048.1300011</v>
      </c>
      <c r="D21" s="298">
        <f t="shared" si="0"/>
        <v>0.42379807944275127</v>
      </c>
      <c r="E21" s="180">
        <v>19418795052</v>
      </c>
      <c r="F21" s="297">
        <f>'2'!C21</f>
        <v>9482677944.2000008</v>
      </c>
      <c r="G21" s="299">
        <f t="shared" si="1"/>
        <v>0.48832473481527122</v>
      </c>
      <c r="H21" s="73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2.75" customHeight="1" x14ac:dyDescent="0.2">
      <c r="A22" s="72">
        <v>2021</v>
      </c>
      <c r="B22" s="180">
        <v>13486347790</v>
      </c>
      <c r="C22" s="297">
        <f>'4'!O22</f>
        <v>13382999143.740002</v>
      </c>
      <c r="D22" s="298">
        <f t="shared" ref="D22" si="2">C22/B22</f>
        <v>0.99233679511538098</v>
      </c>
      <c r="E22" s="180">
        <v>13486347790</v>
      </c>
      <c r="F22" s="297">
        <f>'2'!C22</f>
        <v>14990971831.799999</v>
      </c>
      <c r="G22" s="299">
        <f t="shared" ref="G22" si="3">F22/E22</f>
        <v>1.111566457074143</v>
      </c>
      <c r="H22" s="73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2.75" customHeight="1" x14ac:dyDescent="0.2">
      <c r="A23" s="72">
        <v>2022</v>
      </c>
      <c r="B23" s="180">
        <v>23009562654</v>
      </c>
      <c r="C23" s="297">
        <f>'4'!O23</f>
        <v>24884252861.450005</v>
      </c>
      <c r="D23" s="298">
        <f t="shared" ref="D23" si="4">C23/B23</f>
        <v>1.0814743954780952</v>
      </c>
      <c r="E23" s="180">
        <v>23009562654</v>
      </c>
      <c r="F23" s="297">
        <f>'2'!C23</f>
        <v>26909840350.439999</v>
      </c>
      <c r="G23" s="299">
        <f t="shared" ref="G23" si="5">F23/E23</f>
        <v>1.1695068157135082</v>
      </c>
      <c r="H23" s="77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2.75" customHeight="1" x14ac:dyDescent="0.2">
      <c r="A24" s="72">
        <v>2023</v>
      </c>
      <c r="B24" s="180">
        <v>45345879699</v>
      </c>
      <c r="C24" s="297">
        <f>'4'!O24</f>
        <v>52279027697.300003</v>
      </c>
      <c r="D24" s="298">
        <f t="shared" ref="D24:D26" si="6">C24/B24</f>
        <v>1.1528947733359973</v>
      </c>
      <c r="E24" s="180">
        <v>45345879699</v>
      </c>
      <c r="F24" s="297">
        <f>'2'!C24</f>
        <v>56972637317.589996</v>
      </c>
      <c r="G24" s="299">
        <f t="shared" ref="G24:G26" si="7">F24/E24</f>
        <v>1.2564016333075219</v>
      </c>
      <c r="H24" s="77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2.75" customHeight="1" x14ac:dyDescent="0.2">
      <c r="A25" s="72">
        <v>2024</v>
      </c>
      <c r="B25" s="180" t="e">
        <v>#N/A</v>
      </c>
      <c r="C25" s="297" t="e">
        <f>'4'!O25</f>
        <v>#N/A</v>
      </c>
      <c r="D25" s="298" t="e">
        <f t="shared" si="6"/>
        <v>#N/A</v>
      </c>
      <c r="E25" s="180" t="e">
        <v>#N/A</v>
      </c>
      <c r="F25" s="297" t="e">
        <f>'2'!C25</f>
        <v>#N/A</v>
      </c>
      <c r="G25" s="299" t="e">
        <f t="shared" si="7"/>
        <v>#N/A</v>
      </c>
      <c r="H25" s="77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2.75" customHeight="1" x14ac:dyDescent="0.2">
      <c r="A26" s="72">
        <v>2025</v>
      </c>
      <c r="B26" s="180" t="e">
        <v>#N/A</v>
      </c>
      <c r="C26" s="297" t="e">
        <f>'4'!O26</f>
        <v>#N/A</v>
      </c>
      <c r="D26" s="298" t="e">
        <f t="shared" si="6"/>
        <v>#N/A</v>
      </c>
      <c r="E26" s="180" t="e">
        <v>#N/A</v>
      </c>
      <c r="F26" s="297" t="e">
        <f>'2'!C26</f>
        <v>#N/A</v>
      </c>
      <c r="G26" s="299" t="e">
        <f t="shared" si="7"/>
        <v>#N/A</v>
      </c>
      <c r="H26" s="77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2.75" customHeight="1" x14ac:dyDescent="0.2">
      <c r="A27" s="72">
        <v>2026</v>
      </c>
      <c r="B27" s="180" t="e">
        <v>#N/A</v>
      </c>
      <c r="C27" s="297" t="e">
        <f>'4'!O27</f>
        <v>#N/A</v>
      </c>
      <c r="D27" s="298" t="e">
        <f t="shared" ref="D27:D31" si="8">C27/B27</f>
        <v>#N/A</v>
      </c>
      <c r="E27" s="180" t="e">
        <v>#N/A</v>
      </c>
      <c r="F27" s="297" t="e">
        <f>'2'!C27</f>
        <v>#N/A</v>
      </c>
      <c r="G27" s="299" t="e">
        <f t="shared" ref="G27:G31" si="9">F27/E27</f>
        <v>#N/A</v>
      </c>
      <c r="H27" s="77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2.75" customHeight="1" x14ac:dyDescent="0.2">
      <c r="A28" s="72">
        <v>2027</v>
      </c>
      <c r="B28" s="180" t="e">
        <v>#N/A</v>
      </c>
      <c r="C28" s="297" t="e">
        <f>'4'!O28</f>
        <v>#N/A</v>
      </c>
      <c r="D28" s="298" t="e">
        <f t="shared" si="8"/>
        <v>#N/A</v>
      </c>
      <c r="E28" s="180" t="e">
        <v>#N/A</v>
      </c>
      <c r="F28" s="297" t="e">
        <f>'2'!C28</f>
        <v>#N/A</v>
      </c>
      <c r="G28" s="299" t="e">
        <f t="shared" si="9"/>
        <v>#N/A</v>
      </c>
      <c r="H28" s="77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2.75" customHeight="1" x14ac:dyDescent="0.2">
      <c r="A29" s="72">
        <v>2028</v>
      </c>
      <c r="B29" s="180" t="e">
        <v>#N/A</v>
      </c>
      <c r="C29" s="297" t="e">
        <f>'4'!O29</f>
        <v>#N/A</v>
      </c>
      <c r="D29" s="298" t="e">
        <f t="shared" si="8"/>
        <v>#N/A</v>
      </c>
      <c r="E29" s="180" t="e">
        <v>#N/A</v>
      </c>
      <c r="F29" s="297" t="e">
        <f>'2'!C29</f>
        <v>#N/A</v>
      </c>
      <c r="G29" s="299" t="e">
        <f t="shared" si="9"/>
        <v>#N/A</v>
      </c>
      <c r="H29" s="77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2.75" customHeight="1" x14ac:dyDescent="0.2">
      <c r="A30" s="72">
        <v>2029</v>
      </c>
      <c r="B30" s="180" t="e">
        <v>#N/A</v>
      </c>
      <c r="C30" s="297" t="e">
        <f>'4'!O30</f>
        <v>#N/A</v>
      </c>
      <c r="D30" s="298" t="e">
        <f t="shared" si="8"/>
        <v>#N/A</v>
      </c>
      <c r="E30" s="180" t="e">
        <v>#N/A</v>
      </c>
      <c r="F30" s="297" t="e">
        <f>'2'!C30</f>
        <v>#N/A</v>
      </c>
      <c r="G30" s="299" t="e">
        <f t="shared" si="9"/>
        <v>#N/A</v>
      </c>
      <c r="H30" s="77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2.75" customHeight="1" x14ac:dyDescent="0.2">
      <c r="A31" s="72">
        <v>2030</v>
      </c>
      <c r="B31" s="180" t="e">
        <v>#N/A</v>
      </c>
      <c r="C31" s="297" t="e">
        <f>'4'!O31</f>
        <v>#N/A</v>
      </c>
      <c r="D31" s="298" t="e">
        <f t="shared" si="8"/>
        <v>#N/A</v>
      </c>
      <c r="E31" s="180" t="e">
        <v>#N/A</v>
      </c>
      <c r="F31" s="297" t="e">
        <f>'2'!C31</f>
        <v>#N/A</v>
      </c>
      <c r="G31" s="299" t="e">
        <f t="shared" si="9"/>
        <v>#N/A</v>
      </c>
      <c r="H31" s="77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2.75" customHeight="1" x14ac:dyDescent="0.2">
      <c r="A32" s="74"/>
      <c r="B32" s="74"/>
      <c r="C32" s="74"/>
      <c r="D32" s="74"/>
      <c r="E32" s="74"/>
      <c r="F32" s="74"/>
      <c r="G32" s="74"/>
      <c r="H32" s="77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2.75" customHeight="1" x14ac:dyDescent="0.2">
      <c r="A33" s="74"/>
      <c r="B33" s="74"/>
      <c r="C33" s="74"/>
      <c r="D33" s="74"/>
      <c r="E33" s="74"/>
      <c r="F33" s="74"/>
      <c r="G33" s="74"/>
      <c r="H33" s="77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2.75" customHeight="1" x14ac:dyDescent="0.2">
      <c r="A34" s="74"/>
      <c r="B34" s="74"/>
      <c r="C34" s="74"/>
      <c r="D34" s="74"/>
      <c r="E34" s="74"/>
      <c r="F34" s="74"/>
      <c r="G34" s="74"/>
      <c r="H34" s="77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2.75" customHeight="1" x14ac:dyDescent="0.2">
      <c r="A35" s="74"/>
      <c r="B35" s="74"/>
      <c r="C35" s="74"/>
      <c r="D35" s="74"/>
      <c r="E35" s="74"/>
      <c r="F35" s="74"/>
      <c r="G35" s="74"/>
      <c r="H35" s="77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2.75" customHeight="1" x14ac:dyDescent="0.2">
      <c r="A36" s="74"/>
      <c r="B36" s="74"/>
      <c r="C36" s="74"/>
      <c r="D36" s="74"/>
      <c r="E36" s="74"/>
      <c r="F36" s="74"/>
      <c r="G36" s="74"/>
      <c r="H36" s="77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2.75" customHeight="1" x14ac:dyDescent="0.2">
      <c r="A37" s="74"/>
      <c r="B37" s="74"/>
      <c r="C37" s="74"/>
      <c r="D37" s="74"/>
      <c r="E37" s="74"/>
      <c r="F37" s="74"/>
      <c r="G37" s="74"/>
      <c r="H37" s="77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2.75" customHeight="1" x14ac:dyDescent="0.2">
      <c r="A38" s="74"/>
      <c r="B38" s="74"/>
      <c r="C38" s="74"/>
      <c r="D38" s="74"/>
      <c r="E38" s="74"/>
      <c r="F38" s="74"/>
      <c r="G38" s="74"/>
      <c r="H38" s="77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2.75" customHeight="1" x14ac:dyDescent="0.2">
      <c r="A39" s="74"/>
      <c r="B39" s="74"/>
      <c r="C39" s="74"/>
      <c r="D39" s="74"/>
      <c r="E39" s="74"/>
      <c r="F39" s="74"/>
      <c r="G39" s="74"/>
      <c r="H39" s="77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2.75" customHeight="1" x14ac:dyDescent="0.2">
      <c r="A40" s="74"/>
      <c r="B40" s="74"/>
      <c r="C40" s="74"/>
      <c r="D40" s="74"/>
      <c r="E40" s="74"/>
      <c r="F40" s="74"/>
      <c r="G40" s="74"/>
      <c r="H40" s="77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2.75" customHeight="1" x14ac:dyDescent="0.2">
      <c r="A41" s="74"/>
      <c r="B41" s="74"/>
      <c r="C41" s="74"/>
      <c r="D41" s="74"/>
      <c r="E41" s="74"/>
      <c r="F41" s="74"/>
      <c r="G41" s="74"/>
      <c r="H41" s="77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2.75" customHeight="1" x14ac:dyDescent="0.2">
      <c r="A42" s="74"/>
      <c r="B42" s="74"/>
      <c r="C42" s="74"/>
      <c r="D42" s="74"/>
      <c r="E42" s="74"/>
      <c r="F42" s="74"/>
      <c r="G42" s="74"/>
      <c r="H42" s="77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2.75" customHeight="1" x14ac:dyDescent="0.2">
      <c r="A43" s="74"/>
      <c r="B43" s="74"/>
      <c r="C43" s="74"/>
      <c r="D43" s="74"/>
      <c r="E43" s="74"/>
      <c r="F43" s="74"/>
      <c r="G43" s="74"/>
      <c r="H43" s="77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2.75" customHeight="1" x14ac:dyDescent="0.2">
      <c r="A44" s="74"/>
      <c r="B44" s="74"/>
      <c r="C44" s="74"/>
      <c r="D44" s="74"/>
      <c r="E44" s="74"/>
      <c r="F44" s="74"/>
      <c r="G44" s="74"/>
      <c r="H44" s="77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2.75" customHeight="1" x14ac:dyDescent="0.2">
      <c r="A45" s="74"/>
      <c r="B45" s="74"/>
      <c r="C45" s="74"/>
      <c r="D45" s="74"/>
      <c r="E45" s="74"/>
      <c r="F45" s="74"/>
      <c r="G45" s="74"/>
      <c r="H45" s="77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2.75" customHeight="1" x14ac:dyDescent="0.2">
      <c r="A46" s="74"/>
      <c r="B46" s="74"/>
      <c r="C46" s="74"/>
      <c r="D46" s="74"/>
      <c r="E46" s="74"/>
      <c r="F46" s="74"/>
      <c r="G46" s="74"/>
      <c r="H46" s="77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2.75" customHeight="1" x14ac:dyDescent="0.2">
      <c r="A47" s="74"/>
      <c r="B47" s="74"/>
      <c r="C47" s="74"/>
      <c r="D47" s="74"/>
      <c r="E47" s="74"/>
      <c r="F47" s="74"/>
      <c r="G47" s="74"/>
      <c r="H47" s="77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2.75" customHeight="1" x14ac:dyDescent="0.2">
      <c r="A48" s="74"/>
      <c r="B48" s="74"/>
      <c r="C48" s="74"/>
      <c r="D48" s="74"/>
      <c r="E48" s="74"/>
      <c r="F48" s="74"/>
      <c r="G48" s="74"/>
      <c r="H48" s="77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2.75" customHeight="1" x14ac:dyDescent="0.2">
      <c r="A49" s="74"/>
      <c r="B49" s="74"/>
      <c r="C49" s="74"/>
      <c r="D49" s="74"/>
      <c r="E49" s="74"/>
      <c r="F49" s="74"/>
      <c r="G49" s="74"/>
      <c r="H49" s="77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2.75" customHeight="1" x14ac:dyDescent="0.2">
      <c r="A50" s="74"/>
      <c r="B50" s="74"/>
      <c r="C50" s="74"/>
      <c r="D50" s="74"/>
      <c r="E50" s="74"/>
      <c r="F50" s="74"/>
      <c r="G50" s="74"/>
      <c r="H50" s="77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2.75" customHeight="1" x14ac:dyDescent="0.2">
      <c r="A51" s="74"/>
      <c r="B51" s="74"/>
      <c r="C51" s="74"/>
      <c r="D51" s="74"/>
      <c r="E51" s="74"/>
      <c r="F51" s="74"/>
      <c r="G51" s="74"/>
      <c r="H51" s="77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2.75" customHeight="1" x14ac:dyDescent="0.2">
      <c r="A52" s="74"/>
      <c r="B52" s="74"/>
      <c r="C52" s="74"/>
      <c r="D52" s="74"/>
      <c r="E52" s="74"/>
      <c r="F52" s="74"/>
      <c r="G52" s="74"/>
      <c r="H52" s="77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2.75" customHeight="1" x14ac:dyDescent="0.2">
      <c r="A53" s="74"/>
      <c r="B53" s="74"/>
      <c r="C53" s="74"/>
      <c r="D53" s="74"/>
      <c r="E53" s="74"/>
      <c r="F53" s="74"/>
      <c r="G53" s="74"/>
      <c r="H53" s="77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2.75" customHeight="1" x14ac:dyDescent="0.2">
      <c r="A54" s="74"/>
      <c r="B54" s="74"/>
      <c r="C54" s="74"/>
      <c r="D54" s="74"/>
      <c r="E54" s="74"/>
      <c r="F54" s="74"/>
      <c r="G54" s="74"/>
      <c r="H54" s="77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2.75" customHeight="1" x14ac:dyDescent="0.2">
      <c r="A55" s="74"/>
      <c r="B55" s="74"/>
      <c r="C55" s="74"/>
      <c r="D55" s="74"/>
      <c r="E55" s="74"/>
      <c r="F55" s="74"/>
      <c r="G55" s="74"/>
      <c r="H55" s="77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2.75" customHeight="1" x14ac:dyDescent="0.2">
      <c r="A56" s="74"/>
      <c r="B56" s="74"/>
      <c r="C56" s="74"/>
      <c r="D56" s="74"/>
      <c r="E56" s="74"/>
      <c r="F56" s="74"/>
      <c r="G56" s="74"/>
      <c r="H56" s="77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2.75" customHeight="1" x14ac:dyDescent="0.2">
      <c r="A57" s="74"/>
      <c r="B57" s="74"/>
      <c r="C57" s="74"/>
      <c r="D57" s="74"/>
      <c r="E57" s="74"/>
      <c r="F57" s="74"/>
      <c r="G57" s="74"/>
      <c r="H57" s="77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2.75" customHeight="1" x14ac:dyDescent="0.2">
      <c r="A58" s="74"/>
      <c r="B58" s="74"/>
      <c r="C58" s="74"/>
      <c r="D58" s="74"/>
      <c r="E58" s="74"/>
      <c r="F58" s="74"/>
      <c r="G58" s="74"/>
      <c r="H58" s="77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2.75" customHeight="1" x14ac:dyDescent="0.2">
      <c r="A59" s="74"/>
      <c r="B59" s="74"/>
      <c r="C59" s="74"/>
      <c r="D59" s="74"/>
      <c r="E59" s="74"/>
      <c r="F59" s="74"/>
      <c r="G59" s="74"/>
      <c r="H59" s="77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2.75" customHeight="1" x14ac:dyDescent="0.2">
      <c r="A60" s="74"/>
      <c r="B60" s="74"/>
      <c r="C60" s="74"/>
      <c r="D60" s="74"/>
      <c r="E60" s="74"/>
      <c r="F60" s="74"/>
      <c r="G60" s="74"/>
      <c r="H60" s="77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2.75" customHeight="1" x14ac:dyDescent="0.2">
      <c r="A61" s="74"/>
      <c r="B61" s="74"/>
      <c r="C61" s="74"/>
      <c r="D61" s="74"/>
      <c r="E61" s="74"/>
      <c r="F61" s="74"/>
      <c r="G61" s="74"/>
      <c r="H61" s="77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2.75" customHeight="1" x14ac:dyDescent="0.2">
      <c r="A62" s="74"/>
      <c r="B62" s="74"/>
      <c r="C62" s="74"/>
      <c r="D62" s="74"/>
      <c r="E62" s="74"/>
      <c r="F62" s="74"/>
      <c r="G62" s="74"/>
      <c r="H62" s="77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2.75" customHeight="1" x14ac:dyDescent="0.2">
      <c r="A63" s="74"/>
      <c r="B63" s="74"/>
      <c r="C63" s="74"/>
      <c r="D63" s="74"/>
      <c r="E63" s="74"/>
      <c r="F63" s="74"/>
      <c r="G63" s="74"/>
      <c r="H63" s="77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2.75" customHeight="1" x14ac:dyDescent="0.2">
      <c r="A64" s="74"/>
      <c r="B64" s="74"/>
      <c r="C64" s="74"/>
      <c r="D64" s="74"/>
      <c r="E64" s="74"/>
      <c r="F64" s="74"/>
      <c r="G64" s="74"/>
      <c r="H64" s="77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2.75" customHeight="1" x14ac:dyDescent="0.2">
      <c r="A65" s="74"/>
      <c r="B65" s="74"/>
      <c r="C65" s="74"/>
      <c r="D65" s="74"/>
      <c r="E65" s="74"/>
      <c r="F65" s="74"/>
      <c r="G65" s="74"/>
      <c r="H65" s="77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2.75" customHeight="1" x14ac:dyDescent="0.2">
      <c r="A66" s="74"/>
      <c r="B66" s="74"/>
      <c r="C66" s="74"/>
      <c r="D66" s="74"/>
      <c r="E66" s="74"/>
      <c r="F66" s="74"/>
      <c r="G66" s="74"/>
      <c r="H66" s="77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2.75" customHeight="1" x14ac:dyDescent="0.2">
      <c r="A67" s="74"/>
      <c r="B67" s="74"/>
      <c r="C67" s="74"/>
      <c r="D67" s="74"/>
      <c r="E67" s="74"/>
      <c r="F67" s="74"/>
      <c r="G67" s="74"/>
      <c r="H67" s="77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2.75" customHeight="1" x14ac:dyDescent="0.2">
      <c r="A68" s="74"/>
      <c r="B68" s="74"/>
      <c r="C68" s="74"/>
      <c r="D68" s="74"/>
      <c r="E68" s="74"/>
      <c r="F68" s="74"/>
      <c r="G68" s="74"/>
      <c r="H68" s="77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2.75" customHeight="1" x14ac:dyDescent="0.2">
      <c r="A69" s="74"/>
      <c r="B69" s="74"/>
      <c r="C69" s="74"/>
      <c r="D69" s="74"/>
      <c r="E69" s="74"/>
      <c r="F69" s="74"/>
      <c r="G69" s="74"/>
      <c r="H69" s="77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2.75" customHeight="1" x14ac:dyDescent="0.2">
      <c r="A70" s="74"/>
      <c r="B70" s="74"/>
      <c r="C70" s="74"/>
      <c r="D70" s="74"/>
      <c r="E70" s="74"/>
      <c r="F70" s="74"/>
      <c r="G70" s="74"/>
      <c r="H70" s="77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2.75" customHeight="1" x14ac:dyDescent="0.2">
      <c r="A71" s="74"/>
      <c r="B71" s="74"/>
      <c r="C71" s="74"/>
      <c r="D71" s="74"/>
      <c r="E71" s="74"/>
      <c r="F71" s="74"/>
      <c r="G71" s="74"/>
      <c r="H71" s="77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2.75" customHeight="1" x14ac:dyDescent="0.2">
      <c r="A72" s="74"/>
      <c r="B72" s="74"/>
      <c r="C72" s="74"/>
      <c r="D72" s="74"/>
      <c r="E72" s="74"/>
      <c r="F72" s="74"/>
      <c r="G72" s="74"/>
      <c r="H72" s="77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2.75" customHeight="1" x14ac:dyDescent="0.2">
      <c r="A73" s="74"/>
      <c r="B73" s="74"/>
      <c r="C73" s="74"/>
      <c r="D73" s="74"/>
      <c r="E73" s="74"/>
      <c r="F73" s="74"/>
      <c r="G73" s="74"/>
      <c r="H73" s="77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2.75" customHeight="1" x14ac:dyDescent="0.2">
      <c r="A74" s="74"/>
      <c r="B74" s="74"/>
      <c r="C74" s="74"/>
      <c r="D74" s="74"/>
      <c r="E74" s="74"/>
      <c r="F74" s="74"/>
      <c r="G74" s="74"/>
      <c r="H74" s="77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2.75" customHeight="1" x14ac:dyDescent="0.2">
      <c r="A75" s="74"/>
      <c r="B75" s="74"/>
      <c r="C75" s="74"/>
      <c r="D75" s="74"/>
      <c r="E75" s="74"/>
      <c r="F75" s="74"/>
      <c r="G75" s="74"/>
      <c r="H75" s="77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2.75" customHeight="1" x14ac:dyDescent="0.2">
      <c r="A76" s="74"/>
      <c r="B76" s="74"/>
      <c r="C76" s="74"/>
      <c r="D76" s="74"/>
      <c r="E76" s="74"/>
      <c r="F76" s="74"/>
      <c r="G76" s="74"/>
      <c r="H76" s="77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2.75" customHeight="1" x14ac:dyDescent="0.2">
      <c r="A77" s="74"/>
      <c r="B77" s="74"/>
      <c r="C77" s="74"/>
      <c r="D77" s="74"/>
      <c r="E77" s="74"/>
      <c r="F77" s="74"/>
      <c r="G77" s="74"/>
      <c r="H77" s="77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2.75" customHeight="1" x14ac:dyDescent="0.2">
      <c r="A78" s="74"/>
      <c r="B78" s="74"/>
      <c r="C78" s="74"/>
      <c r="D78" s="74"/>
      <c r="E78" s="74"/>
      <c r="F78" s="74"/>
      <c r="G78" s="74"/>
      <c r="H78" s="77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2.75" customHeight="1" x14ac:dyDescent="0.2">
      <c r="A79" s="74"/>
      <c r="B79" s="74"/>
      <c r="C79" s="74"/>
      <c r="D79" s="74"/>
      <c r="E79" s="74"/>
      <c r="F79" s="74"/>
      <c r="G79" s="74"/>
      <c r="H79" s="77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2.75" customHeight="1" x14ac:dyDescent="0.2">
      <c r="A80" s="74"/>
      <c r="B80" s="74"/>
      <c r="C80" s="74"/>
      <c r="D80" s="74"/>
      <c r="E80" s="74"/>
      <c r="F80" s="74"/>
      <c r="G80" s="74"/>
      <c r="H80" s="77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2.75" customHeight="1" x14ac:dyDescent="0.2">
      <c r="A81" s="74"/>
      <c r="B81" s="74"/>
      <c r="C81" s="74"/>
      <c r="D81" s="74"/>
      <c r="E81" s="74"/>
      <c r="F81" s="74"/>
      <c r="G81" s="74"/>
      <c r="H81" s="77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2.75" customHeight="1" x14ac:dyDescent="0.2">
      <c r="A82" s="74"/>
      <c r="B82" s="74"/>
      <c r="C82" s="74"/>
      <c r="D82" s="74"/>
      <c r="E82" s="74"/>
      <c r="F82" s="74"/>
      <c r="G82" s="74"/>
      <c r="H82" s="77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2.75" customHeight="1" x14ac:dyDescent="0.2">
      <c r="A83" s="74"/>
      <c r="B83" s="74"/>
      <c r="C83" s="74"/>
      <c r="D83" s="74"/>
      <c r="E83" s="74"/>
      <c r="F83" s="74"/>
      <c r="G83" s="74"/>
      <c r="H83" s="77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2.75" customHeight="1" x14ac:dyDescent="0.2">
      <c r="A84" s="74"/>
      <c r="B84" s="74"/>
      <c r="C84" s="74"/>
      <c r="D84" s="74"/>
      <c r="E84" s="74"/>
      <c r="F84" s="74"/>
      <c r="G84" s="74"/>
      <c r="H84" s="77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2.75" customHeight="1" x14ac:dyDescent="0.2">
      <c r="A85" s="74"/>
      <c r="B85" s="74"/>
      <c r="C85" s="74"/>
      <c r="D85" s="74"/>
      <c r="E85" s="74"/>
      <c r="F85" s="74"/>
      <c r="G85" s="74"/>
      <c r="H85" s="77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2.75" customHeight="1" x14ac:dyDescent="0.2">
      <c r="A86" s="74"/>
      <c r="B86" s="74"/>
      <c r="C86" s="74"/>
      <c r="D86" s="74"/>
      <c r="E86" s="74"/>
      <c r="F86" s="74"/>
      <c r="G86" s="74"/>
      <c r="H86" s="77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2.75" customHeight="1" x14ac:dyDescent="0.2">
      <c r="A87" s="74"/>
      <c r="B87" s="74"/>
      <c r="C87" s="74"/>
      <c r="D87" s="74"/>
      <c r="E87" s="74"/>
      <c r="F87" s="74"/>
      <c r="G87" s="74"/>
      <c r="H87" s="77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2.75" customHeight="1" x14ac:dyDescent="0.2">
      <c r="A88" s="74"/>
      <c r="B88" s="74"/>
      <c r="C88" s="74"/>
      <c r="D88" s="74"/>
      <c r="E88" s="74"/>
      <c r="F88" s="74"/>
      <c r="G88" s="74"/>
      <c r="H88" s="77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2.75" customHeight="1" x14ac:dyDescent="0.2">
      <c r="A89" s="74"/>
      <c r="B89" s="74"/>
      <c r="C89" s="74"/>
      <c r="D89" s="74"/>
      <c r="E89" s="74"/>
      <c r="F89" s="74"/>
      <c r="G89" s="74"/>
      <c r="H89" s="77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2.75" customHeight="1" x14ac:dyDescent="0.2">
      <c r="A90" s="74"/>
      <c r="B90" s="74"/>
      <c r="C90" s="74"/>
      <c r="D90" s="74"/>
      <c r="E90" s="74"/>
      <c r="F90" s="74"/>
      <c r="G90" s="74"/>
      <c r="H90" s="77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2.75" customHeight="1" x14ac:dyDescent="0.2">
      <c r="A91" s="74"/>
      <c r="B91" s="74"/>
      <c r="C91" s="74"/>
      <c r="D91" s="74"/>
      <c r="E91" s="74"/>
      <c r="F91" s="74"/>
      <c r="G91" s="74"/>
      <c r="H91" s="77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2.75" customHeight="1" x14ac:dyDescent="0.2">
      <c r="A92" s="74"/>
      <c r="B92" s="74"/>
      <c r="C92" s="74"/>
      <c r="D92" s="74"/>
      <c r="E92" s="74"/>
      <c r="F92" s="74"/>
      <c r="G92" s="74"/>
      <c r="H92" s="77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2.75" customHeight="1" x14ac:dyDescent="0.2">
      <c r="A93" s="74"/>
      <c r="B93" s="74"/>
      <c r="C93" s="74"/>
      <c r="D93" s="74"/>
      <c r="E93" s="74"/>
      <c r="F93" s="74"/>
      <c r="G93" s="74"/>
      <c r="H93" s="77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2.75" customHeight="1" x14ac:dyDescent="0.2">
      <c r="A94" s="74"/>
      <c r="B94" s="74"/>
      <c r="C94" s="74"/>
      <c r="D94" s="74"/>
      <c r="E94" s="74"/>
      <c r="F94" s="74"/>
      <c r="G94" s="74"/>
      <c r="H94" s="77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2.75" customHeight="1" x14ac:dyDescent="0.2">
      <c r="A95" s="74"/>
      <c r="B95" s="74"/>
      <c r="C95" s="74"/>
      <c r="D95" s="74"/>
      <c r="E95" s="74"/>
      <c r="F95" s="74"/>
      <c r="G95" s="74"/>
      <c r="H95" s="77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2.75" customHeight="1" x14ac:dyDescent="0.2">
      <c r="A96" s="74"/>
      <c r="B96" s="74"/>
      <c r="C96" s="74"/>
      <c r="D96" s="74"/>
      <c r="E96" s="74"/>
      <c r="F96" s="74"/>
      <c r="G96" s="74"/>
      <c r="H96" s="77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2.75" customHeight="1" x14ac:dyDescent="0.2">
      <c r="A97" s="74"/>
      <c r="B97" s="74"/>
      <c r="C97" s="74"/>
      <c r="D97" s="74"/>
      <c r="E97" s="74"/>
      <c r="F97" s="74"/>
      <c r="G97" s="74"/>
      <c r="H97" s="77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2.75" customHeight="1" x14ac:dyDescent="0.2">
      <c r="A98" s="74"/>
      <c r="B98" s="74"/>
      <c r="C98" s="74"/>
      <c r="D98" s="74"/>
      <c r="E98" s="74"/>
      <c r="F98" s="74"/>
      <c r="G98" s="74"/>
      <c r="H98" s="77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2.75" customHeight="1" x14ac:dyDescent="0.2">
      <c r="A99" s="74"/>
      <c r="B99" s="74"/>
      <c r="C99" s="74"/>
      <c r="D99" s="74"/>
      <c r="E99" s="74"/>
      <c r="F99" s="74"/>
      <c r="G99" s="74"/>
      <c r="H99" s="77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2.75" customHeight="1" x14ac:dyDescent="0.2">
      <c r="A100" s="74"/>
      <c r="B100" s="74"/>
      <c r="C100" s="74"/>
      <c r="D100" s="74"/>
      <c r="E100" s="74"/>
      <c r="F100" s="74"/>
      <c r="G100" s="74"/>
      <c r="H100" s="77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2.75" customHeight="1" x14ac:dyDescent="0.2">
      <c r="A101" s="74"/>
      <c r="B101" s="74"/>
      <c r="C101" s="74"/>
      <c r="D101" s="74"/>
      <c r="E101" s="74"/>
      <c r="F101" s="74"/>
      <c r="G101" s="74"/>
      <c r="H101" s="77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2.75" customHeight="1" x14ac:dyDescent="0.2">
      <c r="A102" s="74"/>
      <c r="B102" s="74"/>
      <c r="C102" s="74"/>
      <c r="D102" s="74"/>
      <c r="E102" s="74"/>
      <c r="F102" s="74"/>
      <c r="G102" s="74"/>
      <c r="H102" s="77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2.75" customHeight="1" x14ac:dyDescent="0.2">
      <c r="A103" s="74"/>
      <c r="B103" s="74"/>
      <c r="C103" s="74"/>
      <c r="D103" s="74"/>
      <c r="E103" s="74"/>
      <c r="F103" s="74"/>
      <c r="G103" s="74"/>
      <c r="H103" s="77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2.75" customHeight="1" x14ac:dyDescent="0.2">
      <c r="A104" s="74"/>
      <c r="B104" s="74"/>
      <c r="C104" s="74"/>
      <c r="D104" s="74"/>
      <c r="E104" s="74"/>
      <c r="F104" s="74"/>
      <c r="G104" s="74"/>
      <c r="H104" s="77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2.75" customHeight="1" x14ac:dyDescent="0.2">
      <c r="A105" s="74"/>
      <c r="B105" s="74"/>
      <c r="C105" s="74"/>
      <c r="D105" s="74"/>
      <c r="E105" s="74"/>
      <c r="F105" s="74"/>
      <c r="G105" s="74"/>
      <c r="H105" s="77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2.75" customHeight="1" x14ac:dyDescent="0.2">
      <c r="A106" s="74"/>
      <c r="B106" s="74"/>
      <c r="C106" s="74"/>
      <c r="D106" s="74"/>
      <c r="E106" s="74"/>
      <c r="F106" s="74"/>
      <c r="G106" s="74"/>
      <c r="H106" s="77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2.75" customHeight="1" x14ac:dyDescent="0.2">
      <c r="A107" s="74"/>
      <c r="B107" s="74"/>
      <c r="C107" s="74"/>
      <c r="D107" s="74"/>
      <c r="E107" s="74"/>
      <c r="F107" s="74"/>
      <c r="G107" s="74"/>
      <c r="H107" s="77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2.75" customHeight="1" x14ac:dyDescent="0.2">
      <c r="A108" s="74"/>
      <c r="B108" s="74"/>
      <c r="C108" s="74"/>
      <c r="D108" s="74"/>
      <c r="E108" s="74"/>
      <c r="F108" s="74"/>
      <c r="G108" s="74"/>
      <c r="H108" s="77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2.75" customHeight="1" x14ac:dyDescent="0.2">
      <c r="A109" s="74"/>
      <c r="B109" s="74"/>
      <c r="C109" s="74"/>
      <c r="D109" s="74"/>
      <c r="E109" s="74"/>
      <c r="F109" s="74"/>
      <c r="G109" s="74"/>
      <c r="H109" s="77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2.75" customHeight="1" x14ac:dyDescent="0.2">
      <c r="A110" s="74"/>
      <c r="B110" s="74"/>
      <c r="C110" s="74"/>
      <c r="D110" s="74"/>
      <c r="E110" s="74"/>
      <c r="F110" s="74"/>
      <c r="G110" s="74"/>
      <c r="H110" s="77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2.75" customHeight="1" x14ac:dyDescent="0.2">
      <c r="A111" s="74"/>
      <c r="B111" s="74"/>
      <c r="C111" s="74"/>
      <c r="D111" s="74"/>
      <c r="E111" s="74"/>
      <c r="F111" s="74"/>
      <c r="G111" s="74"/>
      <c r="H111" s="77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2.75" customHeight="1" x14ac:dyDescent="0.2">
      <c r="A112" s="74"/>
      <c r="B112" s="74"/>
      <c r="C112" s="74"/>
      <c r="D112" s="74"/>
      <c r="E112" s="74"/>
      <c r="F112" s="74"/>
      <c r="G112" s="74"/>
      <c r="H112" s="77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2.75" customHeight="1" x14ac:dyDescent="0.2">
      <c r="A113" s="74"/>
      <c r="B113" s="74"/>
      <c r="C113" s="74"/>
      <c r="D113" s="74"/>
      <c r="E113" s="74"/>
      <c r="F113" s="74"/>
      <c r="G113" s="74"/>
      <c r="H113" s="77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2.75" customHeight="1" x14ac:dyDescent="0.2">
      <c r="A114" s="74"/>
      <c r="B114" s="74"/>
      <c r="C114" s="74"/>
      <c r="D114" s="74"/>
      <c r="E114" s="74"/>
      <c r="F114" s="74"/>
      <c r="G114" s="74"/>
      <c r="H114" s="77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2.75" customHeight="1" x14ac:dyDescent="0.2">
      <c r="A115" s="74"/>
      <c r="B115" s="74"/>
      <c r="C115" s="74"/>
      <c r="D115" s="74"/>
      <c r="E115" s="74"/>
      <c r="F115" s="74"/>
      <c r="G115" s="74"/>
      <c r="H115" s="77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2.75" customHeight="1" x14ac:dyDescent="0.2">
      <c r="A116" s="74"/>
      <c r="B116" s="74"/>
      <c r="C116" s="74"/>
      <c r="D116" s="74"/>
      <c r="E116" s="74"/>
      <c r="F116" s="74"/>
      <c r="G116" s="74"/>
      <c r="H116" s="77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2.75" customHeight="1" x14ac:dyDescent="0.2">
      <c r="A117" s="74"/>
      <c r="B117" s="74"/>
      <c r="C117" s="74"/>
      <c r="D117" s="74"/>
      <c r="E117" s="74"/>
      <c r="F117" s="74"/>
      <c r="G117" s="74"/>
      <c r="H117" s="77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2.75" customHeight="1" x14ac:dyDescent="0.2">
      <c r="A118" s="74"/>
      <c r="B118" s="74"/>
      <c r="C118" s="74"/>
      <c r="D118" s="74"/>
      <c r="E118" s="74"/>
      <c r="F118" s="74"/>
      <c r="G118" s="74"/>
      <c r="H118" s="77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2.75" customHeight="1" x14ac:dyDescent="0.2">
      <c r="A119" s="74"/>
      <c r="B119" s="74"/>
      <c r="C119" s="74"/>
      <c r="D119" s="74"/>
      <c r="E119" s="74"/>
      <c r="F119" s="74"/>
      <c r="G119" s="74"/>
      <c r="H119" s="77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2.75" customHeight="1" x14ac:dyDescent="0.2">
      <c r="A120" s="74"/>
      <c r="B120" s="74"/>
      <c r="C120" s="74"/>
      <c r="D120" s="74"/>
      <c r="E120" s="74"/>
      <c r="F120" s="74"/>
      <c r="G120" s="74"/>
      <c r="H120" s="77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2.75" customHeight="1" x14ac:dyDescent="0.2">
      <c r="A121" s="74"/>
      <c r="B121" s="74"/>
      <c r="C121" s="74"/>
      <c r="D121" s="74"/>
      <c r="E121" s="74"/>
      <c r="F121" s="74"/>
      <c r="G121" s="74"/>
      <c r="H121" s="77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2.75" customHeight="1" x14ac:dyDescent="0.2">
      <c r="A122" s="74"/>
      <c r="B122" s="74"/>
      <c r="C122" s="74"/>
      <c r="D122" s="74"/>
      <c r="E122" s="74"/>
      <c r="F122" s="74"/>
      <c r="G122" s="74"/>
      <c r="H122" s="77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2.75" customHeight="1" x14ac:dyDescent="0.2">
      <c r="A123" s="74"/>
      <c r="B123" s="74"/>
      <c r="C123" s="74"/>
      <c r="D123" s="74"/>
      <c r="E123" s="74"/>
      <c r="F123" s="74"/>
      <c r="G123" s="74"/>
      <c r="H123" s="77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2.75" customHeight="1" x14ac:dyDescent="0.2">
      <c r="A124" s="74"/>
      <c r="B124" s="74"/>
      <c r="C124" s="74"/>
      <c r="D124" s="74"/>
      <c r="E124" s="74"/>
      <c r="F124" s="74"/>
      <c r="G124" s="74"/>
      <c r="H124" s="77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2.75" customHeight="1" x14ac:dyDescent="0.2">
      <c r="A125" s="74"/>
      <c r="B125" s="74"/>
      <c r="C125" s="74"/>
      <c r="D125" s="74"/>
      <c r="E125" s="74"/>
      <c r="F125" s="74"/>
      <c r="G125" s="74"/>
      <c r="H125" s="77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2.75" customHeight="1" x14ac:dyDescent="0.2">
      <c r="A126" s="74"/>
      <c r="B126" s="74"/>
      <c r="C126" s="74"/>
      <c r="D126" s="74"/>
      <c r="E126" s="74"/>
      <c r="F126" s="74"/>
      <c r="G126" s="74"/>
      <c r="H126" s="77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2.75" customHeight="1" x14ac:dyDescent="0.2">
      <c r="A127" s="74"/>
      <c r="B127" s="74"/>
      <c r="C127" s="74"/>
      <c r="D127" s="74"/>
      <c r="E127" s="74"/>
      <c r="F127" s="74"/>
      <c r="G127" s="74"/>
      <c r="H127" s="77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2.75" customHeight="1" x14ac:dyDescent="0.2">
      <c r="A128" s="74"/>
      <c r="B128" s="74"/>
      <c r="C128" s="74"/>
      <c r="D128" s="74"/>
      <c r="E128" s="74"/>
      <c r="F128" s="74"/>
      <c r="G128" s="74"/>
      <c r="H128" s="77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2.75" customHeight="1" x14ac:dyDescent="0.2">
      <c r="A129" s="74"/>
      <c r="B129" s="74"/>
      <c r="C129" s="74"/>
      <c r="D129" s="74"/>
      <c r="E129" s="74"/>
      <c r="F129" s="74"/>
      <c r="G129" s="74"/>
      <c r="H129" s="77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2.75" customHeight="1" x14ac:dyDescent="0.2">
      <c r="A130" s="74"/>
      <c r="B130" s="74"/>
      <c r="C130" s="74"/>
      <c r="D130" s="74"/>
      <c r="E130" s="74"/>
      <c r="F130" s="74"/>
      <c r="G130" s="74"/>
      <c r="H130" s="77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2.75" customHeight="1" x14ac:dyDescent="0.2">
      <c r="A131" s="74"/>
      <c r="B131" s="74"/>
      <c r="C131" s="74"/>
      <c r="D131" s="74"/>
      <c r="E131" s="74"/>
      <c r="F131" s="74"/>
      <c r="G131" s="74"/>
      <c r="H131" s="77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2.75" customHeight="1" x14ac:dyDescent="0.2">
      <c r="A132" s="74"/>
      <c r="B132" s="74"/>
      <c r="C132" s="74"/>
      <c r="D132" s="74"/>
      <c r="E132" s="74"/>
      <c r="F132" s="74"/>
      <c r="G132" s="74"/>
      <c r="H132" s="77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2.75" customHeight="1" x14ac:dyDescent="0.2">
      <c r="A133" s="74"/>
      <c r="B133" s="74"/>
      <c r="C133" s="74"/>
      <c r="D133" s="74"/>
      <c r="E133" s="74"/>
      <c r="F133" s="74"/>
      <c r="G133" s="74"/>
      <c r="H133" s="77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2.75" customHeight="1" x14ac:dyDescent="0.2">
      <c r="A134" s="74"/>
      <c r="B134" s="74"/>
      <c r="C134" s="74"/>
      <c r="D134" s="74"/>
      <c r="E134" s="74"/>
      <c r="F134" s="74"/>
      <c r="G134" s="74"/>
      <c r="H134" s="77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2.75" customHeight="1" x14ac:dyDescent="0.2">
      <c r="A135" s="74"/>
      <c r="B135" s="74"/>
      <c r="C135" s="74"/>
      <c r="D135" s="74"/>
      <c r="E135" s="74"/>
      <c r="F135" s="74"/>
      <c r="G135" s="74"/>
      <c r="H135" s="77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2.75" customHeight="1" x14ac:dyDescent="0.2">
      <c r="A136" s="74"/>
      <c r="B136" s="74"/>
      <c r="C136" s="74"/>
      <c r="D136" s="74"/>
      <c r="E136" s="74"/>
      <c r="F136" s="74"/>
      <c r="G136" s="74"/>
      <c r="H136" s="77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2.75" customHeight="1" x14ac:dyDescent="0.2">
      <c r="A137" s="74"/>
      <c r="B137" s="74"/>
      <c r="C137" s="74"/>
      <c r="D137" s="74"/>
      <c r="E137" s="74"/>
      <c r="F137" s="74"/>
      <c r="G137" s="74"/>
      <c r="H137" s="77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2.75" customHeight="1" x14ac:dyDescent="0.2">
      <c r="A138" s="74"/>
      <c r="B138" s="74"/>
      <c r="C138" s="74"/>
      <c r="D138" s="74"/>
      <c r="E138" s="74"/>
      <c r="F138" s="74"/>
      <c r="G138" s="74"/>
      <c r="H138" s="77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2.75" customHeight="1" x14ac:dyDescent="0.2">
      <c r="A139" s="74"/>
      <c r="B139" s="74"/>
      <c r="C139" s="74"/>
      <c r="D139" s="74"/>
      <c r="E139" s="74"/>
      <c r="F139" s="74"/>
      <c r="G139" s="74"/>
      <c r="H139" s="77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2.75" customHeight="1" x14ac:dyDescent="0.2">
      <c r="A140" s="74"/>
      <c r="B140" s="74"/>
      <c r="C140" s="74"/>
      <c r="D140" s="74"/>
      <c r="E140" s="74"/>
      <c r="F140" s="74"/>
      <c r="G140" s="74"/>
      <c r="H140" s="77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2.75" customHeight="1" x14ac:dyDescent="0.2">
      <c r="A141" s="74"/>
      <c r="B141" s="74"/>
      <c r="C141" s="74"/>
      <c r="D141" s="74"/>
      <c r="E141" s="74"/>
      <c r="F141" s="74"/>
      <c r="G141" s="74"/>
      <c r="H141" s="77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2.75" customHeight="1" x14ac:dyDescent="0.2">
      <c r="A142" s="74"/>
      <c r="B142" s="74"/>
      <c r="C142" s="74"/>
      <c r="D142" s="74"/>
      <c r="E142" s="74"/>
      <c r="F142" s="74"/>
      <c r="G142" s="74"/>
      <c r="H142" s="77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2.75" customHeight="1" x14ac:dyDescent="0.2">
      <c r="A143" s="74"/>
      <c r="B143" s="74"/>
      <c r="C143" s="74"/>
      <c r="D143" s="74"/>
      <c r="E143" s="74"/>
      <c r="F143" s="74"/>
      <c r="G143" s="74"/>
      <c r="H143" s="77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2.75" customHeight="1" x14ac:dyDescent="0.2">
      <c r="A144" s="74"/>
      <c r="B144" s="74"/>
      <c r="C144" s="74"/>
      <c r="D144" s="74"/>
      <c r="E144" s="74"/>
      <c r="F144" s="74"/>
      <c r="G144" s="74"/>
      <c r="H144" s="77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2.75" customHeight="1" x14ac:dyDescent="0.2">
      <c r="A145" s="74"/>
      <c r="B145" s="74"/>
      <c r="C145" s="74"/>
      <c r="D145" s="74"/>
      <c r="E145" s="74"/>
      <c r="F145" s="74"/>
      <c r="G145" s="74"/>
      <c r="H145" s="77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2.75" customHeight="1" x14ac:dyDescent="0.2">
      <c r="A146" s="74"/>
      <c r="B146" s="74"/>
      <c r="C146" s="74"/>
      <c r="D146" s="74"/>
      <c r="E146" s="74"/>
      <c r="F146" s="74"/>
      <c r="G146" s="74"/>
      <c r="H146" s="77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2.75" customHeight="1" x14ac:dyDescent="0.2">
      <c r="A147" s="74"/>
      <c r="B147" s="74"/>
      <c r="C147" s="74"/>
      <c r="D147" s="74"/>
      <c r="E147" s="74"/>
      <c r="F147" s="74"/>
      <c r="G147" s="74"/>
      <c r="H147" s="77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2.75" customHeight="1" x14ac:dyDescent="0.2">
      <c r="A148" s="74"/>
      <c r="B148" s="74"/>
      <c r="C148" s="74"/>
      <c r="D148" s="74"/>
      <c r="E148" s="74"/>
      <c r="F148" s="74"/>
      <c r="G148" s="74"/>
      <c r="H148" s="77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2.75" customHeight="1" x14ac:dyDescent="0.2">
      <c r="A149" s="74"/>
      <c r="B149" s="74"/>
      <c r="C149" s="74"/>
      <c r="D149" s="74"/>
      <c r="E149" s="74"/>
      <c r="F149" s="74"/>
      <c r="G149" s="74"/>
      <c r="H149" s="77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2.75" customHeight="1" x14ac:dyDescent="0.2">
      <c r="A150" s="74"/>
      <c r="B150" s="74"/>
      <c r="C150" s="74"/>
      <c r="D150" s="74"/>
      <c r="E150" s="74"/>
      <c r="F150" s="74"/>
      <c r="G150" s="74"/>
      <c r="H150" s="77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2.75" customHeight="1" x14ac:dyDescent="0.2">
      <c r="A151" s="74"/>
      <c r="B151" s="74"/>
      <c r="C151" s="74"/>
      <c r="D151" s="74"/>
      <c r="E151" s="74"/>
      <c r="F151" s="74"/>
      <c r="G151" s="74"/>
      <c r="H151" s="77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2.75" customHeight="1" x14ac:dyDescent="0.2">
      <c r="A152" s="74"/>
      <c r="B152" s="74"/>
      <c r="C152" s="74"/>
      <c r="D152" s="74"/>
      <c r="E152" s="74"/>
      <c r="F152" s="74"/>
      <c r="G152" s="74"/>
      <c r="H152" s="77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2.75" customHeight="1" x14ac:dyDescent="0.2">
      <c r="A153" s="74"/>
      <c r="B153" s="74"/>
      <c r="C153" s="74"/>
      <c r="D153" s="74"/>
      <c r="E153" s="74"/>
      <c r="F153" s="74"/>
      <c r="G153" s="74"/>
      <c r="H153" s="77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2.75" customHeight="1" x14ac:dyDescent="0.2">
      <c r="A154" s="74"/>
      <c r="B154" s="74"/>
      <c r="C154" s="74"/>
      <c r="D154" s="74"/>
      <c r="E154" s="74"/>
      <c r="F154" s="74"/>
      <c r="G154" s="74"/>
      <c r="H154" s="77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2.75" customHeight="1" x14ac:dyDescent="0.2">
      <c r="A155" s="74"/>
      <c r="B155" s="74"/>
      <c r="C155" s="74"/>
      <c r="D155" s="74"/>
      <c r="E155" s="74"/>
      <c r="F155" s="74"/>
      <c r="G155" s="74"/>
      <c r="H155" s="77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2.75" customHeight="1" x14ac:dyDescent="0.2">
      <c r="A156" s="74"/>
      <c r="B156" s="74"/>
      <c r="C156" s="74"/>
      <c r="D156" s="74"/>
      <c r="E156" s="74"/>
      <c r="F156" s="74"/>
      <c r="G156" s="74"/>
      <c r="H156" s="77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2.75" customHeight="1" x14ac:dyDescent="0.2">
      <c r="A157" s="74"/>
      <c r="B157" s="74"/>
      <c r="C157" s="74"/>
      <c r="D157" s="74"/>
      <c r="E157" s="74"/>
      <c r="F157" s="74"/>
      <c r="G157" s="74"/>
      <c r="H157" s="77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2.75" customHeight="1" x14ac:dyDescent="0.2">
      <c r="A158" s="74"/>
      <c r="B158" s="74"/>
      <c r="C158" s="74"/>
      <c r="D158" s="74"/>
      <c r="E158" s="74"/>
      <c r="F158" s="74"/>
      <c r="G158" s="74"/>
      <c r="H158" s="77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2.75" customHeight="1" x14ac:dyDescent="0.2">
      <c r="A159" s="74"/>
      <c r="B159" s="74"/>
      <c r="C159" s="74"/>
      <c r="D159" s="74"/>
      <c r="E159" s="74"/>
      <c r="F159" s="74"/>
      <c r="G159" s="74"/>
      <c r="H159" s="77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2.75" customHeight="1" x14ac:dyDescent="0.2">
      <c r="A160" s="74"/>
      <c r="B160" s="74"/>
      <c r="C160" s="74"/>
      <c r="D160" s="74"/>
      <c r="E160" s="74"/>
      <c r="F160" s="74"/>
      <c r="G160" s="74"/>
      <c r="H160" s="77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2.75" customHeight="1" x14ac:dyDescent="0.2">
      <c r="A161" s="74"/>
      <c r="B161" s="74"/>
      <c r="C161" s="74"/>
      <c r="D161" s="74"/>
      <c r="E161" s="74"/>
      <c r="F161" s="74"/>
      <c r="G161" s="74"/>
      <c r="H161" s="77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2.75" customHeight="1" x14ac:dyDescent="0.2">
      <c r="A162" s="74"/>
      <c r="B162" s="74"/>
      <c r="C162" s="74"/>
      <c r="D162" s="74"/>
      <c r="E162" s="74"/>
      <c r="F162" s="74"/>
      <c r="G162" s="74"/>
      <c r="H162" s="77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2.75" customHeight="1" x14ac:dyDescent="0.2">
      <c r="A163" s="74"/>
      <c r="B163" s="74"/>
      <c r="C163" s="74"/>
      <c r="D163" s="74"/>
      <c r="E163" s="74"/>
      <c r="F163" s="74"/>
      <c r="G163" s="74"/>
      <c r="H163" s="77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2.75" customHeight="1" x14ac:dyDescent="0.2">
      <c r="A164" s="74"/>
      <c r="B164" s="74"/>
      <c r="C164" s="74"/>
      <c r="D164" s="74"/>
      <c r="E164" s="74"/>
      <c r="F164" s="74"/>
      <c r="G164" s="74"/>
      <c r="H164" s="77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2.75" customHeight="1" x14ac:dyDescent="0.2">
      <c r="A165" s="74"/>
      <c r="B165" s="74"/>
      <c r="C165" s="74"/>
      <c r="D165" s="74"/>
      <c r="E165" s="74"/>
      <c r="F165" s="74"/>
      <c r="G165" s="74"/>
      <c r="H165" s="77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2.75" customHeight="1" x14ac:dyDescent="0.2">
      <c r="A166" s="74"/>
      <c r="B166" s="74"/>
      <c r="C166" s="74"/>
      <c r="D166" s="74"/>
      <c r="E166" s="74"/>
      <c r="F166" s="74"/>
      <c r="G166" s="74"/>
      <c r="H166" s="77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2.75" customHeight="1" x14ac:dyDescent="0.2">
      <c r="A167" s="74"/>
      <c r="B167" s="74"/>
      <c r="C167" s="74"/>
      <c r="D167" s="74"/>
      <c r="E167" s="74"/>
      <c r="F167" s="74"/>
      <c r="G167" s="74"/>
      <c r="H167" s="77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2.75" customHeight="1" x14ac:dyDescent="0.2">
      <c r="A168" s="74"/>
      <c r="B168" s="74"/>
      <c r="C168" s="74"/>
      <c r="D168" s="74"/>
      <c r="E168" s="74"/>
      <c r="F168" s="74"/>
      <c r="G168" s="74"/>
      <c r="H168" s="77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2.75" customHeight="1" x14ac:dyDescent="0.2">
      <c r="A169" s="74"/>
      <c r="B169" s="74"/>
      <c r="C169" s="74"/>
      <c r="D169" s="74"/>
      <c r="E169" s="74"/>
      <c r="F169" s="74"/>
      <c r="G169" s="74"/>
      <c r="H169" s="77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2.75" customHeight="1" x14ac:dyDescent="0.2">
      <c r="A170" s="74"/>
      <c r="B170" s="74"/>
      <c r="C170" s="74"/>
      <c r="D170" s="74"/>
      <c r="E170" s="74"/>
      <c r="F170" s="74"/>
      <c r="G170" s="74"/>
      <c r="H170" s="77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2.75" customHeight="1" x14ac:dyDescent="0.2">
      <c r="A171" s="74"/>
      <c r="B171" s="74"/>
      <c r="C171" s="74"/>
      <c r="D171" s="74"/>
      <c r="E171" s="74"/>
      <c r="F171" s="74"/>
      <c r="G171" s="74"/>
      <c r="H171" s="77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2.75" customHeight="1" x14ac:dyDescent="0.2">
      <c r="A172" s="74"/>
      <c r="B172" s="74"/>
      <c r="C172" s="74"/>
      <c r="D172" s="74"/>
      <c r="E172" s="74"/>
      <c r="F172" s="74"/>
      <c r="G172" s="74"/>
      <c r="H172" s="77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2.75" customHeight="1" x14ac:dyDescent="0.2">
      <c r="A173" s="74"/>
      <c r="B173" s="74"/>
      <c r="C173" s="74"/>
      <c r="D173" s="74"/>
      <c r="E173" s="74"/>
      <c r="F173" s="74"/>
      <c r="G173" s="74"/>
      <c r="H173" s="77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2.75" customHeight="1" x14ac:dyDescent="0.2">
      <c r="A174" s="74"/>
      <c r="B174" s="74"/>
      <c r="C174" s="74"/>
      <c r="D174" s="74"/>
      <c r="E174" s="74"/>
      <c r="F174" s="74"/>
      <c r="G174" s="74"/>
      <c r="H174" s="77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2.75" customHeight="1" x14ac:dyDescent="0.2">
      <c r="A175" s="74"/>
      <c r="B175" s="74"/>
      <c r="C175" s="74"/>
      <c r="D175" s="74"/>
      <c r="E175" s="74"/>
      <c r="F175" s="74"/>
      <c r="G175" s="74"/>
      <c r="H175" s="77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2.75" customHeight="1" x14ac:dyDescent="0.2">
      <c r="A176" s="74"/>
      <c r="B176" s="74"/>
      <c r="C176" s="74"/>
      <c r="D176" s="74"/>
      <c r="E176" s="74"/>
      <c r="F176" s="74"/>
      <c r="G176" s="74"/>
      <c r="H176" s="77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2.75" customHeight="1" x14ac:dyDescent="0.2">
      <c r="A177" s="74"/>
      <c r="B177" s="74"/>
      <c r="C177" s="74"/>
      <c r="D177" s="74"/>
      <c r="E177" s="74"/>
      <c r="F177" s="74"/>
      <c r="G177" s="74"/>
      <c r="H177" s="77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2.75" customHeight="1" x14ac:dyDescent="0.2">
      <c r="A178" s="74"/>
      <c r="B178" s="74"/>
      <c r="C178" s="74"/>
      <c r="D178" s="74"/>
      <c r="E178" s="74"/>
      <c r="F178" s="74"/>
      <c r="G178" s="74"/>
      <c r="H178" s="77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2.75" customHeight="1" x14ac:dyDescent="0.2">
      <c r="A179" s="74"/>
      <c r="B179" s="74"/>
      <c r="C179" s="74"/>
      <c r="D179" s="74"/>
      <c r="E179" s="74"/>
      <c r="F179" s="74"/>
      <c r="G179" s="74"/>
      <c r="H179" s="77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2.75" customHeight="1" x14ac:dyDescent="0.2">
      <c r="A180" s="74"/>
      <c r="B180" s="74"/>
      <c r="C180" s="74"/>
      <c r="D180" s="74"/>
      <c r="E180" s="74"/>
      <c r="F180" s="74"/>
      <c r="G180" s="74"/>
      <c r="H180" s="77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2.75" customHeight="1" x14ac:dyDescent="0.2">
      <c r="A181" s="74"/>
      <c r="B181" s="74"/>
      <c r="C181" s="74"/>
      <c r="D181" s="74"/>
      <c r="E181" s="74"/>
      <c r="F181" s="74"/>
      <c r="G181" s="74"/>
      <c r="H181" s="77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2.75" customHeight="1" x14ac:dyDescent="0.2">
      <c r="A182" s="74"/>
      <c r="B182" s="74"/>
      <c r="C182" s="74"/>
      <c r="D182" s="74"/>
      <c r="E182" s="74"/>
      <c r="F182" s="74"/>
      <c r="G182" s="74"/>
      <c r="H182" s="77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2.75" customHeight="1" x14ac:dyDescent="0.2">
      <c r="A183" s="74"/>
      <c r="B183" s="74"/>
      <c r="C183" s="74"/>
      <c r="D183" s="74"/>
      <c r="E183" s="74"/>
      <c r="F183" s="74"/>
      <c r="G183" s="74"/>
      <c r="H183" s="77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2.75" customHeight="1" x14ac:dyDescent="0.2">
      <c r="A184" s="74"/>
      <c r="B184" s="74"/>
      <c r="C184" s="74"/>
      <c r="D184" s="74"/>
      <c r="E184" s="74"/>
      <c r="F184" s="74"/>
      <c r="G184" s="74"/>
      <c r="H184" s="77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2.75" customHeight="1" x14ac:dyDescent="0.2">
      <c r="A185" s="74"/>
      <c r="B185" s="74"/>
      <c r="C185" s="74"/>
      <c r="D185" s="74"/>
      <c r="E185" s="74"/>
      <c r="F185" s="74"/>
      <c r="G185" s="74"/>
      <c r="H185" s="77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2.75" customHeight="1" x14ac:dyDescent="0.2">
      <c r="A186" s="74"/>
      <c r="B186" s="74"/>
      <c r="C186" s="74"/>
      <c r="D186" s="74"/>
      <c r="E186" s="74"/>
      <c r="F186" s="74"/>
      <c r="G186" s="74"/>
      <c r="H186" s="77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2.75" customHeight="1" x14ac:dyDescent="0.2">
      <c r="A187" s="74"/>
      <c r="B187" s="74"/>
      <c r="C187" s="74"/>
      <c r="D187" s="74"/>
      <c r="E187" s="74"/>
      <c r="F187" s="74"/>
      <c r="G187" s="74"/>
      <c r="H187" s="77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2.75" customHeight="1" x14ac:dyDescent="0.2">
      <c r="A188" s="74"/>
      <c r="B188" s="74"/>
      <c r="C188" s="74"/>
      <c r="D188" s="74"/>
      <c r="E188" s="74"/>
      <c r="F188" s="74"/>
      <c r="G188" s="74"/>
      <c r="H188" s="77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2.75" customHeight="1" x14ac:dyDescent="0.2">
      <c r="A189" s="74"/>
      <c r="B189" s="74"/>
      <c r="C189" s="74"/>
      <c r="D189" s="74"/>
      <c r="E189" s="74"/>
      <c r="F189" s="74"/>
      <c r="G189" s="74"/>
      <c r="H189" s="77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2.75" customHeight="1" x14ac:dyDescent="0.2">
      <c r="A190" s="74"/>
      <c r="B190" s="74"/>
      <c r="C190" s="74"/>
      <c r="D190" s="74"/>
      <c r="E190" s="74"/>
      <c r="F190" s="74"/>
      <c r="G190" s="74"/>
      <c r="H190" s="77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2.75" customHeight="1" x14ac:dyDescent="0.2">
      <c r="A191" s="74"/>
      <c r="B191" s="74"/>
      <c r="C191" s="74"/>
      <c r="D191" s="74"/>
      <c r="E191" s="74"/>
      <c r="F191" s="74"/>
      <c r="G191" s="74"/>
      <c r="H191" s="77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2.75" customHeight="1" x14ac:dyDescent="0.2">
      <c r="A192" s="74"/>
      <c r="B192" s="74"/>
      <c r="C192" s="74"/>
      <c r="D192" s="74"/>
      <c r="E192" s="74"/>
      <c r="F192" s="74"/>
      <c r="G192" s="74"/>
      <c r="H192" s="77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2.75" customHeight="1" x14ac:dyDescent="0.2">
      <c r="A193" s="74"/>
      <c r="B193" s="74"/>
      <c r="C193" s="74"/>
      <c r="D193" s="74"/>
      <c r="E193" s="74"/>
      <c r="F193" s="74"/>
      <c r="G193" s="74"/>
      <c r="H193" s="77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2.75" customHeight="1" x14ac:dyDescent="0.2">
      <c r="A194" s="74"/>
      <c r="B194" s="74"/>
      <c r="C194" s="74"/>
      <c r="D194" s="74"/>
      <c r="E194" s="74"/>
      <c r="F194" s="74"/>
      <c r="G194" s="74"/>
      <c r="H194" s="77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2.75" customHeight="1" x14ac:dyDescent="0.2">
      <c r="A195" s="74"/>
      <c r="B195" s="74"/>
      <c r="C195" s="74"/>
      <c r="D195" s="74"/>
      <c r="E195" s="74"/>
      <c r="F195" s="74"/>
      <c r="G195" s="74"/>
      <c r="H195" s="77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2.75" customHeight="1" x14ac:dyDescent="0.2">
      <c r="A196" s="74"/>
      <c r="B196" s="74"/>
      <c r="C196" s="74"/>
      <c r="D196" s="74"/>
      <c r="E196" s="74"/>
      <c r="F196" s="74"/>
      <c r="G196" s="74"/>
      <c r="H196" s="77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2.75" customHeight="1" x14ac:dyDescent="0.2">
      <c r="A197" s="74"/>
      <c r="B197" s="74"/>
      <c r="C197" s="74"/>
      <c r="D197" s="74"/>
      <c r="E197" s="74"/>
      <c r="F197" s="74"/>
      <c r="G197" s="74"/>
      <c r="H197" s="77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2.75" customHeight="1" x14ac:dyDescent="0.2">
      <c r="A198" s="74"/>
      <c r="B198" s="74"/>
      <c r="C198" s="74"/>
      <c r="D198" s="74"/>
      <c r="E198" s="74"/>
      <c r="F198" s="74"/>
      <c r="G198" s="74"/>
      <c r="H198" s="77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2.75" customHeight="1" x14ac:dyDescent="0.2">
      <c r="A199" s="74"/>
      <c r="B199" s="74"/>
      <c r="C199" s="74"/>
      <c r="D199" s="74"/>
      <c r="E199" s="74"/>
      <c r="F199" s="74"/>
      <c r="G199" s="74"/>
      <c r="H199" s="77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2.75" customHeight="1" x14ac:dyDescent="0.2">
      <c r="A200" s="74"/>
      <c r="B200" s="74"/>
      <c r="C200" s="74"/>
      <c r="D200" s="74"/>
      <c r="E200" s="74"/>
      <c r="F200" s="74"/>
      <c r="G200" s="74"/>
      <c r="H200" s="77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2.75" customHeight="1" x14ac:dyDescent="0.2">
      <c r="A201" s="74"/>
      <c r="B201" s="74"/>
      <c r="C201" s="74"/>
      <c r="D201" s="74"/>
      <c r="E201" s="74"/>
      <c r="F201" s="74"/>
      <c r="G201" s="74"/>
      <c r="H201" s="77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2.75" customHeight="1" x14ac:dyDescent="0.2">
      <c r="A202" s="74"/>
      <c r="B202" s="74"/>
      <c r="C202" s="74"/>
      <c r="D202" s="74"/>
      <c r="E202" s="74"/>
      <c r="F202" s="74"/>
      <c r="G202" s="74"/>
      <c r="H202" s="77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2.75" customHeight="1" x14ac:dyDescent="0.2">
      <c r="A203" s="74"/>
      <c r="B203" s="74"/>
      <c r="C203" s="74"/>
      <c r="D203" s="74"/>
      <c r="E203" s="74"/>
      <c r="F203" s="74"/>
      <c r="G203" s="74"/>
      <c r="H203" s="77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2.75" customHeight="1" x14ac:dyDescent="0.2">
      <c r="A204" s="74"/>
      <c r="B204" s="74"/>
      <c r="C204" s="74"/>
      <c r="D204" s="74"/>
      <c r="E204" s="74"/>
      <c r="F204" s="74"/>
      <c r="G204" s="74"/>
      <c r="H204" s="77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2.75" customHeight="1" x14ac:dyDescent="0.2">
      <c r="A205" s="74"/>
      <c r="B205" s="74"/>
      <c r="C205" s="74"/>
      <c r="D205" s="74"/>
      <c r="E205" s="74"/>
      <c r="F205" s="74"/>
      <c r="G205" s="74"/>
      <c r="H205" s="77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2.75" customHeight="1" x14ac:dyDescent="0.2">
      <c r="A206" s="74"/>
      <c r="B206" s="74"/>
      <c r="C206" s="74"/>
      <c r="D206" s="74"/>
      <c r="E206" s="74"/>
      <c r="F206" s="74"/>
      <c r="G206" s="74"/>
      <c r="H206" s="77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2.75" customHeight="1" x14ac:dyDescent="0.2">
      <c r="A207" s="74"/>
      <c r="B207" s="74"/>
      <c r="C207" s="74"/>
      <c r="D207" s="74"/>
      <c r="E207" s="74"/>
      <c r="F207" s="74"/>
      <c r="G207" s="74"/>
      <c r="H207" s="77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2.75" customHeight="1" x14ac:dyDescent="0.2">
      <c r="A208" s="74"/>
      <c r="B208" s="74"/>
      <c r="C208" s="74"/>
      <c r="D208" s="74"/>
      <c r="E208" s="74"/>
      <c r="F208" s="74"/>
      <c r="G208" s="74"/>
      <c r="H208" s="77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2.75" customHeight="1" x14ac:dyDescent="0.2">
      <c r="A209" s="74"/>
      <c r="B209" s="74"/>
      <c r="C209" s="74"/>
      <c r="D209" s="74"/>
      <c r="E209" s="74"/>
      <c r="F209" s="74"/>
      <c r="G209" s="74"/>
      <c r="H209" s="77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2.75" customHeight="1" x14ac:dyDescent="0.2">
      <c r="A210" s="74"/>
      <c r="B210" s="74"/>
      <c r="C210" s="74"/>
      <c r="D210" s="74"/>
      <c r="E210" s="74"/>
      <c r="F210" s="74"/>
      <c r="G210" s="74"/>
      <c r="H210" s="77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2.75" customHeight="1" x14ac:dyDescent="0.2">
      <c r="A211" s="74"/>
      <c r="B211" s="74"/>
      <c r="C211" s="74"/>
      <c r="D211" s="74"/>
      <c r="E211" s="74"/>
      <c r="F211" s="74"/>
      <c r="G211" s="74"/>
      <c r="H211" s="77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2.75" customHeight="1" x14ac:dyDescent="0.2">
      <c r="A212" s="74"/>
      <c r="B212" s="74"/>
      <c r="C212" s="74"/>
      <c r="D212" s="74"/>
      <c r="E212" s="74"/>
      <c r="F212" s="74"/>
      <c r="G212" s="74"/>
      <c r="H212" s="77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2.75" customHeight="1" x14ac:dyDescent="0.2">
      <c r="A213" s="74"/>
      <c r="B213" s="74"/>
      <c r="C213" s="74"/>
      <c r="D213" s="74"/>
      <c r="E213" s="74"/>
      <c r="F213" s="74"/>
      <c r="G213" s="74"/>
      <c r="H213" s="77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2.75" customHeight="1" x14ac:dyDescent="0.2">
      <c r="A214" s="74"/>
      <c r="B214" s="74"/>
      <c r="C214" s="74"/>
      <c r="D214" s="74"/>
      <c r="E214" s="74"/>
      <c r="F214" s="74"/>
      <c r="G214" s="74"/>
      <c r="H214" s="77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2.75" customHeight="1" x14ac:dyDescent="0.2">
      <c r="A215" s="74"/>
      <c r="B215" s="74"/>
      <c r="C215" s="74"/>
      <c r="D215" s="74"/>
      <c r="E215" s="74"/>
      <c r="F215" s="74"/>
      <c r="G215" s="74"/>
      <c r="H215" s="77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2.75" customHeight="1" x14ac:dyDescent="0.2">
      <c r="A216" s="74"/>
      <c r="B216" s="74"/>
      <c r="C216" s="74"/>
      <c r="D216" s="74"/>
      <c r="E216" s="74"/>
      <c r="F216" s="74"/>
      <c r="G216" s="74"/>
      <c r="H216" s="77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2.75" customHeight="1" x14ac:dyDescent="0.2">
      <c r="A217" s="74"/>
      <c r="B217" s="74"/>
      <c r="C217" s="74"/>
      <c r="D217" s="74"/>
      <c r="E217" s="74"/>
      <c r="F217" s="74"/>
      <c r="G217" s="74"/>
      <c r="H217" s="77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2.75" customHeight="1" x14ac:dyDescent="0.2">
      <c r="A218" s="74"/>
      <c r="B218" s="74"/>
      <c r="C218" s="74"/>
      <c r="D218" s="74"/>
      <c r="E218" s="74"/>
      <c r="F218" s="74"/>
      <c r="G218" s="74"/>
      <c r="H218" s="77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2.75" customHeight="1" x14ac:dyDescent="0.2">
      <c r="A219" s="74"/>
      <c r="B219" s="74"/>
      <c r="C219" s="74"/>
      <c r="D219" s="74"/>
      <c r="E219" s="74"/>
      <c r="F219" s="74"/>
      <c r="G219" s="74"/>
      <c r="H219" s="77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2.75" customHeight="1" x14ac:dyDescent="0.2">
      <c r="A220" s="74"/>
      <c r="B220" s="74"/>
      <c r="C220" s="74"/>
      <c r="D220" s="74"/>
      <c r="E220" s="74"/>
      <c r="F220" s="74"/>
      <c r="G220" s="74"/>
      <c r="H220" s="77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2.75" customHeight="1" x14ac:dyDescent="0.2">
      <c r="A221" s="74"/>
      <c r="B221" s="74"/>
      <c r="C221" s="74"/>
      <c r="D221" s="74"/>
      <c r="E221" s="74"/>
      <c r="F221" s="74"/>
      <c r="G221" s="74"/>
      <c r="H221" s="77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2.75" customHeight="1" x14ac:dyDescent="0.2">
      <c r="A222" s="74"/>
      <c r="B222" s="74"/>
      <c r="C222" s="74"/>
      <c r="D222" s="74"/>
      <c r="E222" s="74"/>
      <c r="F222" s="74"/>
      <c r="G222" s="74"/>
      <c r="H222" s="77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2.75" customHeight="1" x14ac:dyDescent="0.2">
      <c r="A223" s="74"/>
      <c r="B223" s="74"/>
      <c r="C223" s="74"/>
      <c r="D223" s="74"/>
      <c r="E223" s="74"/>
      <c r="F223" s="74"/>
      <c r="G223" s="74"/>
      <c r="H223" s="77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2.75" customHeight="1" x14ac:dyDescent="0.2">
      <c r="A224" s="74"/>
      <c r="B224" s="74"/>
      <c r="C224" s="74"/>
      <c r="D224" s="74"/>
      <c r="E224" s="74"/>
      <c r="F224" s="74"/>
      <c r="G224" s="74"/>
      <c r="H224" s="77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2.75" customHeight="1" x14ac:dyDescent="0.2">
      <c r="A225" s="74"/>
      <c r="B225" s="74"/>
      <c r="C225" s="74"/>
      <c r="D225" s="74"/>
      <c r="E225" s="74"/>
      <c r="F225" s="74"/>
      <c r="G225" s="74"/>
      <c r="H225" s="77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2.75" customHeight="1" x14ac:dyDescent="0.2">
      <c r="A226" s="74"/>
      <c r="B226" s="74"/>
      <c r="C226" s="74"/>
      <c r="D226" s="74"/>
      <c r="E226" s="74"/>
      <c r="F226" s="74"/>
      <c r="G226" s="74"/>
      <c r="H226" s="77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2.75" customHeight="1" x14ac:dyDescent="0.2">
      <c r="A227" s="74"/>
      <c r="B227" s="74"/>
      <c r="C227" s="74"/>
      <c r="D227" s="74"/>
      <c r="E227" s="74"/>
      <c r="F227" s="74"/>
      <c r="G227" s="74"/>
      <c r="H227" s="77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2.75" customHeight="1" x14ac:dyDescent="0.2">
      <c r="A228" s="74"/>
      <c r="B228" s="74"/>
      <c r="C228" s="74"/>
      <c r="D228" s="74"/>
      <c r="E228" s="74"/>
      <c r="F228" s="74"/>
      <c r="G228" s="74"/>
      <c r="H228" s="77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2.75" customHeight="1" x14ac:dyDescent="0.2">
      <c r="A229" s="74"/>
      <c r="B229" s="74"/>
      <c r="C229" s="74"/>
      <c r="D229" s="74"/>
      <c r="E229" s="74"/>
      <c r="F229" s="74"/>
      <c r="G229" s="74"/>
      <c r="H229" s="77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2.75" customHeight="1" x14ac:dyDescent="0.2">
      <c r="A230" s="74"/>
      <c r="B230" s="74"/>
      <c r="C230" s="74"/>
      <c r="D230" s="74"/>
      <c r="E230" s="74"/>
      <c r="F230" s="74"/>
      <c r="G230" s="74"/>
      <c r="H230" s="77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2.75" customHeight="1" x14ac:dyDescent="0.2">
      <c r="A231" s="74"/>
      <c r="B231" s="74"/>
      <c r="C231" s="74"/>
      <c r="D231" s="74"/>
      <c r="E231" s="74"/>
      <c r="F231" s="74"/>
      <c r="G231" s="74"/>
      <c r="H231" s="77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2.75" customHeight="1" x14ac:dyDescent="0.2">
      <c r="A232" s="74"/>
      <c r="B232" s="74"/>
      <c r="C232" s="74"/>
      <c r="D232" s="74"/>
      <c r="E232" s="74"/>
      <c r="F232" s="74"/>
      <c r="G232" s="74"/>
      <c r="H232" s="77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2.75" customHeight="1" x14ac:dyDescent="0.2">
      <c r="A233" s="74"/>
      <c r="B233" s="74"/>
      <c r="C233" s="74"/>
      <c r="D233" s="74"/>
      <c r="E233" s="74"/>
      <c r="F233" s="74"/>
      <c r="G233" s="74"/>
      <c r="H233" s="77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2.75" customHeight="1" x14ac:dyDescent="0.2">
      <c r="A234" s="74"/>
      <c r="B234" s="74"/>
      <c r="C234" s="74"/>
      <c r="D234" s="74"/>
      <c r="E234" s="74"/>
      <c r="F234" s="74"/>
      <c r="G234" s="74"/>
      <c r="H234" s="77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2.75" customHeight="1" x14ac:dyDescent="0.2">
      <c r="A235" s="74"/>
      <c r="B235" s="74"/>
      <c r="C235" s="74"/>
      <c r="D235" s="74"/>
      <c r="E235" s="74"/>
      <c r="F235" s="74"/>
      <c r="G235" s="74"/>
      <c r="H235" s="77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2.75" customHeight="1" x14ac:dyDescent="0.2">
      <c r="A236" s="74"/>
      <c r="B236" s="74"/>
      <c r="C236" s="74"/>
      <c r="D236" s="74"/>
      <c r="E236" s="74"/>
      <c r="F236" s="74"/>
      <c r="G236" s="74"/>
      <c r="H236" s="77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2.75" customHeight="1" x14ac:dyDescent="0.2">
      <c r="A237" s="74"/>
      <c r="B237" s="74"/>
      <c r="C237" s="74"/>
      <c r="D237" s="74"/>
      <c r="E237" s="74"/>
      <c r="F237" s="74"/>
      <c r="G237" s="74"/>
      <c r="H237" s="77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2.75" customHeight="1" x14ac:dyDescent="0.2">
      <c r="A238" s="74"/>
      <c r="B238" s="74"/>
      <c r="C238" s="74"/>
      <c r="D238" s="74"/>
      <c r="E238" s="74"/>
      <c r="F238" s="74"/>
      <c r="G238" s="74"/>
      <c r="H238" s="77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2.75" customHeight="1" x14ac:dyDescent="0.2">
      <c r="A239" s="74"/>
      <c r="B239" s="74"/>
      <c r="C239" s="74"/>
      <c r="D239" s="74"/>
      <c r="E239" s="74"/>
      <c r="F239" s="74"/>
      <c r="G239" s="74"/>
      <c r="H239" s="77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2.75" customHeight="1" x14ac:dyDescent="0.2">
      <c r="A240" s="74"/>
      <c r="B240" s="74"/>
      <c r="C240" s="74"/>
      <c r="D240" s="74"/>
      <c r="E240" s="74"/>
      <c r="F240" s="74"/>
      <c r="G240" s="74"/>
      <c r="H240" s="77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2.75" customHeight="1" x14ac:dyDescent="0.2">
      <c r="A241" s="74"/>
      <c r="B241" s="74"/>
      <c r="C241" s="74"/>
      <c r="D241" s="74"/>
      <c r="E241" s="74"/>
      <c r="F241" s="74"/>
      <c r="G241" s="74"/>
      <c r="H241" s="77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2.75" customHeight="1" x14ac:dyDescent="0.2">
      <c r="A242" s="74"/>
      <c r="B242" s="74"/>
      <c r="C242" s="74"/>
      <c r="D242" s="74"/>
      <c r="E242" s="74"/>
      <c r="F242" s="74"/>
      <c r="G242" s="74"/>
      <c r="H242" s="77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2.75" customHeight="1" x14ac:dyDescent="0.2">
      <c r="A243" s="74"/>
      <c r="B243" s="74"/>
      <c r="C243" s="74"/>
      <c r="D243" s="74"/>
      <c r="E243" s="74"/>
      <c r="F243" s="74"/>
      <c r="G243" s="74"/>
      <c r="H243" s="77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2.75" customHeight="1" x14ac:dyDescent="0.2">
      <c r="A244" s="74"/>
      <c r="B244" s="74"/>
      <c r="C244" s="74"/>
      <c r="D244" s="74"/>
      <c r="E244" s="74"/>
      <c r="F244" s="74"/>
      <c r="G244" s="74"/>
      <c r="H244" s="77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2.75" customHeight="1" x14ac:dyDescent="0.2">
      <c r="A245" s="74"/>
      <c r="B245" s="74"/>
      <c r="C245" s="74"/>
      <c r="D245" s="74"/>
      <c r="E245" s="74"/>
      <c r="F245" s="74"/>
      <c r="G245" s="74"/>
      <c r="H245" s="77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2.75" customHeight="1" x14ac:dyDescent="0.2">
      <c r="A246" s="74"/>
      <c r="B246" s="74"/>
      <c r="C246" s="74"/>
      <c r="D246" s="74"/>
      <c r="E246" s="74"/>
      <c r="F246" s="74"/>
      <c r="G246" s="74"/>
      <c r="H246" s="77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2.75" customHeight="1" x14ac:dyDescent="0.2">
      <c r="A247" s="74"/>
      <c r="B247" s="74"/>
      <c r="C247" s="74"/>
      <c r="D247" s="74"/>
      <c r="E247" s="74"/>
      <c r="F247" s="74"/>
      <c r="G247" s="74"/>
      <c r="H247" s="77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2.75" customHeight="1" x14ac:dyDescent="0.2">
      <c r="A248" s="74"/>
      <c r="B248" s="74"/>
      <c r="C248" s="74"/>
      <c r="D248" s="74"/>
      <c r="E248" s="74"/>
      <c r="F248" s="74"/>
      <c r="G248" s="74"/>
      <c r="H248" s="77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2.75" customHeight="1" x14ac:dyDescent="0.2">
      <c r="A249" s="74"/>
      <c r="B249" s="74"/>
      <c r="C249" s="74"/>
      <c r="D249" s="74"/>
      <c r="E249" s="74"/>
      <c r="F249" s="74"/>
      <c r="G249" s="74"/>
      <c r="H249" s="77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2.75" customHeight="1" x14ac:dyDescent="0.2">
      <c r="A250" s="74"/>
      <c r="B250" s="74"/>
      <c r="C250" s="74"/>
      <c r="D250" s="74"/>
      <c r="E250" s="74"/>
      <c r="F250" s="74"/>
      <c r="G250" s="74"/>
      <c r="H250" s="77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2.75" customHeight="1" x14ac:dyDescent="0.2">
      <c r="A251" s="74"/>
      <c r="B251" s="74"/>
      <c r="C251" s="74"/>
      <c r="D251" s="74"/>
      <c r="E251" s="74"/>
      <c r="F251" s="74"/>
      <c r="G251" s="74"/>
      <c r="H251" s="77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2.75" customHeight="1" x14ac:dyDescent="0.2">
      <c r="A252" s="74"/>
      <c r="B252" s="74"/>
      <c r="C252" s="74"/>
      <c r="D252" s="74"/>
      <c r="E252" s="74"/>
      <c r="F252" s="74"/>
      <c r="G252" s="74"/>
      <c r="H252" s="77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2.75" customHeight="1" x14ac:dyDescent="0.2">
      <c r="A253" s="74"/>
      <c r="B253" s="74"/>
      <c r="C253" s="74"/>
      <c r="D253" s="74"/>
      <c r="E253" s="74"/>
      <c r="F253" s="74"/>
      <c r="G253" s="74"/>
      <c r="H253" s="77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2.75" customHeight="1" x14ac:dyDescent="0.2">
      <c r="A254" s="74"/>
      <c r="B254" s="74"/>
      <c r="C254" s="74"/>
      <c r="D254" s="74"/>
      <c r="E254" s="74"/>
      <c r="F254" s="74"/>
      <c r="G254" s="74"/>
      <c r="H254" s="77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2.75" customHeight="1" x14ac:dyDescent="0.2">
      <c r="A255" s="74"/>
      <c r="B255" s="74"/>
      <c r="C255" s="74"/>
      <c r="D255" s="74"/>
      <c r="E255" s="74"/>
      <c r="F255" s="74"/>
      <c r="G255" s="74"/>
      <c r="H255" s="77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2.75" customHeight="1" x14ac:dyDescent="0.2">
      <c r="A256" s="74"/>
      <c r="B256" s="74"/>
      <c r="C256" s="74"/>
      <c r="D256" s="74"/>
      <c r="E256" s="74"/>
      <c r="F256" s="74"/>
      <c r="G256" s="74"/>
      <c r="H256" s="77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2.75" customHeight="1" x14ac:dyDescent="0.2">
      <c r="A257" s="74"/>
      <c r="B257" s="74"/>
      <c r="C257" s="74"/>
      <c r="D257" s="74"/>
      <c r="E257" s="74"/>
      <c r="F257" s="74"/>
      <c r="G257" s="74"/>
      <c r="H257" s="77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2.75" customHeight="1" x14ac:dyDescent="0.2">
      <c r="A258" s="74"/>
      <c r="B258" s="74"/>
      <c r="C258" s="74"/>
      <c r="D258" s="74"/>
      <c r="E258" s="74"/>
      <c r="F258" s="74"/>
      <c r="G258" s="74"/>
      <c r="H258" s="77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2.75" customHeight="1" x14ac:dyDescent="0.2">
      <c r="A259" s="74"/>
      <c r="B259" s="74"/>
      <c r="C259" s="74"/>
      <c r="D259" s="74"/>
      <c r="E259" s="74"/>
      <c r="F259" s="74"/>
      <c r="G259" s="74"/>
      <c r="H259" s="77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2.75" customHeight="1" x14ac:dyDescent="0.2">
      <c r="A260" s="74"/>
      <c r="B260" s="74"/>
      <c r="C260" s="74"/>
      <c r="D260" s="74"/>
      <c r="E260" s="74"/>
      <c r="F260" s="74"/>
      <c r="G260" s="74"/>
      <c r="H260" s="77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2.75" customHeight="1" x14ac:dyDescent="0.2">
      <c r="A261" s="74"/>
      <c r="B261" s="74"/>
      <c r="C261" s="74"/>
      <c r="D261" s="74"/>
      <c r="E261" s="74"/>
      <c r="F261" s="74"/>
      <c r="G261" s="74"/>
      <c r="H261" s="77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2.75" customHeight="1" x14ac:dyDescent="0.2">
      <c r="A262" s="74"/>
      <c r="B262" s="74"/>
      <c r="C262" s="74"/>
      <c r="D262" s="74"/>
      <c r="E262" s="74"/>
      <c r="F262" s="74"/>
      <c r="G262" s="74"/>
      <c r="H262" s="77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2.75" customHeight="1" x14ac:dyDescent="0.2">
      <c r="A263" s="74"/>
      <c r="B263" s="74"/>
      <c r="C263" s="74"/>
      <c r="D263" s="74"/>
      <c r="E263" s="74"/>
      <c r="F263" s="74"/>
      <c r="G263" s="74"/>
      <c r="H263" s="77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2.75" customHeight="1" x14ac:dyDescent="0.2">
      <c r="A264" s="74"/>
      <c r="B264" s="74"/>
      <c r="C264" s="74"/>
      <c r="D264" s="74"/>
      <c r="E264" s="74"/>
      <c r="F264" s="74"/>
      <c r="G264" s="74"/>
      <c r="H264" s="77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2.75" customHeight="1" x14ac:dyDescent="0.2">
      <c r="A265" s="74"/>
      <c r="B265" s="74"/>
      <c r="C265" s="74"/>
      <c r="D265" s="74"/>
      <c r="E265" s="74"/>
      <c r="F265" s="74"/>
      <c r="G265" s="74"/>
      <c r="H265" s="77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2.75" customHeight="1" x14ac:dyDescent="0.2">
      <c r="A266" s="74"/>
      <c r="B266" s="74"/>
      <c r="C266" s="74"/>
      <c r="D266" s="74"/>
      <c r="E266" s="74"/>
      <c r="F266" s="74"/>
      <c r="G266" s="74"/>
      <c r="H266" s="77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2.75" customHeight="1" x14ac:dyDescent="0.2">
      <c r="A267" s="74"/>
      <c r="B267" s="74"/>
      <c r="C267" s="74"/>
      <c r="D267" s="74"/>
      <c r="E267" s="74"/>
      <c r="F267" s="74"/>
      <c r="G267" s="74"/>
      <c r="H267" s="77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2.75" customHeight="1" x14ac:dyDescent="0.2">
      <c r="A268" s="74"/>
      <c r="B268" s="74"/>
      <c r="C268" s="74"/>
      <c r="D268" s="74"/>
      <c r="E268" s="74"/>
      <c r="F268" s="74"/>
      <c r="G268" s="74"/>
      <c r="H268" s="77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2.75" customHeight="1" x14ac:dyDescent="0.2">
      <c r="A269" s="74"/>
      <c r="B269" s="74"/>
      <c r="C269" s="74"/>
      <c r="D269" s="74"/>
      <c r="E269" s="74"/>
      <c r="F269" s="74"/>
      <c r="G269" s="74"/>
      <c r="H269" s="77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2.75" customHeight="1" x14ac:dyDescent="0.2">
      <c r="A270" s="74"/>
      <c r="B270" s="74"/>
      <c r="C270" s="74"/>
      <c r="D270" s="74"/>
      <c r="E270" s="74"/>
      <c r="F270" s="74"/>
      <c r="G270" s="74"/>
      <c r="H270" s="77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2.75" customHeight="1" x14ac:dyDescent="0.2">
      <c r="A271" s="74"/>
      <c r="B271" s="74"/>
      <c r="C271" s="74"/>
      <c r="D271" s="74"/>
      <c r="E271" s="74"/>
      <c r="F271" s="74"/>
      <c r="G271" s="74"/>
      <c r="H271" s="77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2.75" customHeight="1" x14ac:dyDescent="0.2">
      <c r="A272" s="74"/>
      <c r="B272" s="74"/>
      <c r="C272" s="74"/>
      <c r="D272" s="74"/>
      <c r="E272" s="74"/>
      <c r="F272" s="74"/>
      <c r="G272" s="74"/>
      <c r="H272" s="77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2.75" customHeight="1" x14ac:dyDescent="0.2">
      <c r="A273" s="74"/>
      <c r="B273" s="74"/>
      <c r="C273" s="74"/>
      <c r="D273" s="74"/>
      <c r="E273" s="74"/>
      <c r="F273" s="74"/>
      <c r="G273" s="74"/>
      <c r="H273" s="77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2.75" customHeight="1" x14ac:dyDescent="0.2">
      <c r="A274" s="74"/>
      <c r="B274" s="74"/>
      <c r="C274" s="74"/>
      <c r="D274" s="74"/>
      <c r="E274" s="74"/>
      <c r="F274" s="74"/>
      <c r="G274" s="74"/>
      <c r="H274" s="77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2.75" customHeight="1" x14ac:dyDescent="0.2">
      <c r="A275" s="74"/>
      <c r="B275" s="74"/>
      <c r="C275" s="74"/>
      <c r="D275" s="74"/>
      <c r="E275" s="74"/>
      <c r="F275" s="74"/>
      <c r="G275" s="74"/>
      <c r="H275" s="77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2.75" customHeight="1" x14ac:dyDescent="0.2">
      <c r="A276" s="74"/>
      <c r="B276" s="74"/>
      <c r="C276" s="74"/>
      <c r="D276" s="74"/>
      <c r="E276" s="74"/>
      <c r="F276" s="74"/>
      <c r="G276" s="74"/>
      <c r="H276" s="77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2.75" customHeight="1" x14ac:dyDescent="0.2">
      <c r="A277" s="74"/>
      <c r="B277" s="74"/>
      <c r="C277" s="74"/>
      <c r="D277" s="74"/>
      <c r="E277" s="74"/>
      <c r="F277" s="74"/>
      <c r="G277" s="74"/>
      <c r="H277" s="77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2.75" customHeight="1" x14ac:dyDescent="0.2">
      <c r="A278" s="74"/>
      <c r="B278" s="74"/>
      <c r="C278" s="74"/>
      <c r="D278" s="74"/>
      <c r="E278" s="74"/>
      <c r="F278" s="74"/>
      <c r="G278" s="74"/>
      <c r="H278" s="77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2.75" customHeight="1" x14ac:dyDescent="0.2">
      <c r="A279" s="74"/>
      <c r="B279" s="74"/>
      <c r="C279" s="74"/>
      <c r="D279" s="74"/>
      <c r="E279" s="74"/>
      <c r="F279" s="74"/>
      <c r="G279" s="74"/>
      <c r="H279" s="77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2.75" customHeight="1" x14ac:dyDescent="0.2">
      <c r="A280" s="74"/>
      <c r="B280" s="74"/>
      <c r="C280" s="74"/>
      <c r="D280" s="74"/>
      <c r="E280" s="74"/>
      <c r="F280" s="74"/>
      <c r="G280" s="74"/>
      <c r="H280" s="77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2.75" customHeight="1" x14ac:dyDescent="0.2">
      <c r="A281" s="74"/>
      <c r="B281" s="74"/>
      <c r="C281" s="74"/>
      <c r="D281" s="74"/>
      <c r="E281" s="74"/>
      <c r="F281" s="74"/>
      <c r="G281" s="74"/>
      <c r="H281" s="77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2.75" customHeight="1" x14ac:dyDescent="0.2">
      <c r="A282" s="74"/>
      <c r="B282" s="74"/>
      <c r="C282" s="74"/>
      <c r="D282" s="74"/>
      <c r="E282" s="74"/>
      <c r="F282" s="74"/>
      <c r="G282" s="74"/>
      <c r="H282" s="77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2.75" customHeight="1" x14ac:dyDescent="0.2">
      <c r="A283" s="74"/>
      <c r="B283" s="74"/>
      <c r="C283" s="74"/>
      <c r="D283" s="74"/>
      <c r="E283" s="74"/>
      <c r="F283" s="74"/>
      <c r="G283" s="74"/>
      <c r="H283" s="77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2.75" customHeight="1" x14ac:dyDescent="0.2">
      <c r="A284" s="74"/>
      <c r="B284" s="74"/>
      <c r="C284" s="74"/>
      <c r="D284" s="74"/>
      <c r="E284" s="74"/>
      <c r="F284" s="74"/>
      <c r="G284" s="74"/>
      <c r="H284" s="77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2.75" customHeight="1" x14ac:dyDescent="0.2">
      <c r="A285" s="74"/>
      <c r="B285" s="74"/>
      <c r="C285" s="74"/>
      <c r="D285" s="74"/>
      <c r="E285" s="74"/>
      <c r="F285" s="74"/>
      <c r="G285" s="74"/>
      <c r="H285" s="77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2.75" customHeight="1" x14ac:dyDescent="0.2">
      <c r="A286" s="74"/>
      <c r="B286" s="74"/>
      <c r="C286" s="74"/>
      <c r="D286" s="74"/>
      <c r="E286" s="74"/>
      <c r="F286" s="74"/>
      <c r="G286" s="74"/>
      <c r="H286" s="77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2.75" customHeight="1" x14ac:dyDescent="0.2">
      <c r="A287" s="74"/>
      <c r="B287" s="74"/>
      <c r="C287" s="74"/>
      <c r="D287" s="74"/>
      <c r="E287" s="74"/>
      <c r="F287" s="74"/>
      <c r="G287" s="74"/>
      <c r="H287" s="77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2.75" customHeight="1" x14ac:dyDescent="0.2">
      <c r="A288" s="74"/>
      <c r="B288" s="74"/>
      <c r="C288" s="74"/>
      <c r="D288" s="74"/>
      <c r="E288" s="74"/>
      <c r="F288" s="74"/>
      <c r="G288" s="74"/>
      <c r="H288" s="77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2.75" customHeight="1" x14ac:dyDescent="0.2">
      <c r="A289" s="74"/>
      <c r="B289" s="74"/>
      <c r="C289" s="74"/>
      <c r="D289" s="74"/>
      <c r="E289" s="74"/>
      <c r="F289" s="74"/>
      <c r="G289" s="74"/>
      <c r="H289" s="77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2.75" customHeight="1" x14ac:dyDescent="0.2">
      <c r="A290" s="74"/>
      <c r="B290" s="74"/>
      <c r="C290" s="74"/>
      <c r="D290" s="74"/>
      <c r="E290" s="74"/>
      <c r="F290" s="74"/>
      <c r="G290" s="74"/>
      <c r="H290" s="77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2.75" customHeight="1" x14ac:dyDescent="0.2">
      <c r="A291" s="74"/>
      <c r="B291" s="74"/>
      <c r="C291" s="74"/>
      <c r="D291" s="74"/>
      <c r="E291" s="74"/>
      <c r="F291" s="74"/>
      <c r="G291" s="74"/>
      <c r="H291" s="77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2.75" customHeight="1" x14ac:dyDescent="0.2">
      <c r="A292" s="74"/>
      <c r="B292" s="74"/>
      <c r="C292" s="74"/>
      <c r="D292" s="74"/>
      <c r="E292" s="74"/>
      <c r="F292" s="74"/>
      <c r="G292" s="74"/>
      <c r="H292" s="77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2.75" customHeight="1" x14ac:dyDescent="0.2">
      <c r="A293" s="74"/>
      <c r="B293" s="74"/>
      <c r="C293" s="74"/>
      <c r="D293" s="74"/>
      <c r="E293" s="74"/>
      <c r="F293" s="74"/>
      <c r="G293" s="74"/>
      <c r="H293" s="77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2.75" customHeight="1" x14ac:dyDescent="0.2">
      <c r="A294" s="74"/>
      <c r="B294" s="74"/>
      <c r="C294" s="74"/>
      <c r="D294" s="74"/>
      <c r="E294" s="74"/>
      <c r="F294" s="74"/>
      <c r="G294" s="74"/>
      <c r="H294" s="77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2.75" customHeight="1" x14ac:dyDescent="0.2">
      <c r="A295" s="74"/>
      <c r="B295" s="74"/>
      <c r="C295" s="74"/>
      <c r="D295" s="74"/>
      <c r="E295" s="74"/>
      <c r="F295" s="74"/>
      <c r="G295" s="74"/>
      <c r="H295" s="77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2.75" customHeight="1" x14ac:dyDescent="0.2">
      <c r="A296" s="74"/>
      <c r="B296" s="74"/>
      <c r="C296" s="74"/>
      <c r="D296" s="74"/>
      <c r="E296" s="74"/>
      <c r="F296" s="74"/>
      <c r="G296" s="74"/>
      <c r="H296" s="77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2.75" customHeight="1" x14ac:dyDescent="0.2">
      <c r="A297" s="74"/>
      <c r="B297" s="74"/>
      <c r="C297" s="74"/>
      <c r="D297" s="74"/>
      <c r="E297" s="74"/>
      <c r="F297" s="74"/>
      <c r="G297" s="74"/>
      <c r="H297" s="77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2.75" customHeight="1" x14ac:dyDescent="0.2">
      <c r="A298" s="74"/>
      <c r="B298" s="74"/>
      <c r="C298" s="74"/>
      <c r="D298" s="74"/>
      <c r="E298" s="74"/>
      <c r="F298" s="74"/>
      <c r="G298" s="74"/>
      <c r="H298" s="77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2.75" customHeight="1" x14ac:dyDescent="0.2">
      <c r="A299" s="74"/>
      <c r="B299" s="74"/>
      <c r="C299" s="74"/>
      <c r="D299" s="74"/>
      <c r="E299" s="74"/>
      <c r="F299" s="74"/>
      <c r="G299" s="74"/>
      <c r="H299" s="77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2.75" customHeight="1" x14ac:dyDescent="0.2">
      <c r="A300" s="74"/>
      <c r="B300" s="74"/>
      <c r="C300" s="74"/>
      <c r="D300" s="74"/>
      <c r="E300" s="74"/>
      <c r="F300" s="74"/>
      <c r="G300" s="74"/>
      <c r="H300" s="77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2.75" customHeight="1" x14ac:dyDescent="0.2">
      <c r="A301" s="74"/>
      <c r="B301" s="74"/>
      <c r="C301" s="74"/>
      <c r="D301" s="74"/>
      <c r="E301" s="74"/>
      <c r="F301" s="74"/>
      <c r="G301" s="74"/>
      <c r="H301" s="77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2.75" customHeight="1" x14ac:dyDescent="0.2">
      <c r="A302" s="74"/>
      <c r="B302" s="74"/>
      <c r="C302" s="74"/>
      <c r="D302" s="74"/>
      <c r="E302" s="74"/>
      <c r="F302" s="74"/>
      <c r="G302" s="74"/>
      <c r="H302" s="77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2.75" customHeight="1" x14ac:dyDescent="0.2">
      <c r="A303" s="74"/>
      <c r="B303" s="74"/>
      <c r="C303" s="74"/>
      <c r="D303" s="74"/>
      <c r="E303" s="74"/>
      <c r="F303" s="74"/>
      <c r="G303" s="74"/>
      <c r="H303" s="77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2.75" customHeight="1" x14ac:dyDescent="0.2">
      <c r="A304" s="74"/>
      <c r="B304" s="74"/>
      <c r="C304" s="74"/>
      <c r="D304" s="74"/>
      <c r="E304" s="74"/>
      <c r="F304" s="74"/>
      <c r="G304" s="74"/>
      <c r="H304" s="77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2.75" customHeight="1" x14ac:dyDescent="0.2">
      <c r="A305" s="74"/>
      <c r="B305" s="74"/>
      <c r="C305" s="74"/>
      <c r="D305" s="74"/>
      <c r="E305" s="74"/>
      <c r="F305" s="74"/>
      <c r="G305" s="74"/>
      <c r="H305" s="77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2.75" customHeight="1" x14ac:dyDescent="0.2">
      <c r="A306" s="74"/>
      <c r="B306" s="74"/>
      <c r="C306" s="74"/>
      <c r="D306" s="74"/>
      <c r="E306" s="74"/>
      <c r="F306" s="74"/>
      <c r="G306" s="74"/>
      <c r="H306" s="77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2.75" customHeight="1" x14ac:dyDescent="0.2">
      <c r="A307" s="74"/>
      <c r="B307" s="74"/>
      <c r="C307" s="74"/>
      <c r="D307" s="74"/>
      <c r="E307" s="74"/>
      <c r="F307" s="74"/>
      <c r="G307" s="74"/>
      <c r="H307" s="77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2.75" customHeight="1" x14ac:dyDescent="0.2">
      <c r="A308" s="74"/>
      <c r="B308" s="74"/>
      <c r="C308" s="74"/>
      <c r="D308" s="74"/>
      <c r="E308" s="74"/>
      <c r="F308" s="74"/>
      <c r="G308" s="74"/>
      <c r="H308" s="77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2.75" customHeight="1" x14ac:dyDescent="0.2">
      <c r="A309" s="74"/>
      <c r="B309" s="74"/>
      <c r="C309" s="74"/>
      <c r="D309" s="74"/>
      <c r="E309" s="74"/>
      <c r="F309" s="74"/>
      <c r="G309" s="74"/>
      <c r="H309" s="77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2.75" customHeight="1" x14ac:dyDescent="0.2">
      <c r="A310" s="74"/>
      <c r="B310" s="74"/>
      <c r="C310" s="74"/>
      <c r="D310" s="74"/>
      <c r="E310" s="74"/>
      <c r="F310" s="74"/>
      <c r="G310" s="74"/>
      <c r="H310" s="77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2.75" customHeight="1" x14ac:dyDescent="0.2">
      <c r="A311" s="74"/>
      <c r="B311" s="74"/>
      <c r="C311" s="74"/>
      <c r="D311" s="74"/>
      <c r="E311" s="74"/>
      <c r="F311" s="74"/>
      <c r="G311" s="74"/>
      <c r="H311" s="77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2.75" customHeight="1" x14ac:dyDescent="0.2">
      <c r="A312" s="74"/>
      <c r="B312" s="74"/>
      <c r="C312" s="74"/>
      <c r="D312" s="74"/>
      <c r="E312" s="74"/>
      <c r="F312" s="74"/>
      <c r="G312" s="74"/>
      <c r="H312" s="77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2.75" customHeight="1" x14ac:dyDescent="0.2">
      <c r="A313" s="74"/>
      <c r="B313" s="74"/>
      <c r="C313" s="74"/>
      <c r="D313" s="74"/>
      <c r="E313" s="74"/>
      <c r="F313" s="74"/>
      <c r="G313" s="74"/>
      <c r="H313" s="77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2.75" customHeight="1" x14ac:dyDescent="0.2">
      <c r="A314" s="74"/>
      <c r="B314" s="74"/>
      <c r="C314" s="74"/>
      <c r="D314" s="74"/>
      <c r="E314" s="74"/>
      <c r="F314" s="74"/>
      <c r="G314" s="74"/>
      <c r="H314" s="77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2.75" customHeight="1" x14ac:dyDescent="0.2">
      <c r="A315" s="74"/>
      <c r="B315" s="74"/>
      <c r="C315" s="74"/>
      <c r="D315" s="74"/>
      <c r="E315" s="74"/>
      <c r="F315" s="74"/>
      <c r="G315" s="74"/>
      <c r="H315" s="77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2.75" customHeight="1" x14ac:dyDescent="0.2">
      <c r="A316" s="74"/>
      <c r="B316" s="74"/>
      <c r="C316" s="74"/>
      <c r="D316" s="74"/>
      <c r="E316" s="74"/>
      <c r="F316" s="74"/>
      <c r="G316" s="74"/>
      <c r="H316" s="77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2.75" customHeight="1" x14ac:dyDescent="0.2">
      <c r="A317" s="74"/>
      <c r="B317" s="74"/>
      <c r="C317" s="74"/>
      <c r="D317" s="74"/>
      <c r="E317" s="74"/>
      <c r="F317" s="74"/>
      <c r="G317" s="74"/>
      <c r="H317" s="77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2.75" customHeight="1" x14ac:dyDescent="0.2">
      <c r="A318" s="74"/>
      <c r="B318" s="74"/>
      <c r="C318" s="74"/>
      <c r="D318" s="74"/>
      <c r="E318" s="74"/>
      <c r="F318" s="74"/>
      <c r="G318" s="74"/>
      <c r="H318" s="77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2.75" customHeight="1" x14ac:dyDescent="0.2">
      <c r="A319" s="74"/>
      <c r="B319" s="74"/>
      <c r="C319" s="74"/>
      <c r="D319" s="74"/>
      <c r="E319" s="74"/>
      <c r="F319" s="74"/>
      <c r="G319" s="74"/>
      <c r="H319" s="77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2.75" customHeight="1" x14ac:dyDescent="0.2">
      <c r="A320" s="74"/>
      <c r="B320" s="74"/>
      <c r="C320" s="74"/>
      <c r="D320" s="74"/>
      <c r="E320" s="74"/>
      <c r="F320" s="74"/>
      <c r="G320" s="74"/>
      <c r="H320" s="77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2.75" customHeight="1" x14ac:dyDescent="0.2">
      <c r="A321" s="74"/>
      <c r="B321" s="74"/>
      <c r="C321" s="74"/>
      <c r="D321" s="74"/>
      <c r="E321" s="74"/>
      <c r="F321" s="74"/>
      <c r="G321" s="74"/>
      <c r="H321" s="77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2.75" customHeight="1" x14ac:dyDescent="0.2">
      <c r="A322" s="74"/>
      <c r="B322" s="74"/>
      <c r="C322" s="74"/>
      <c r="D322" s="74"/>
      <c r="E322" s="74"/>
      <c r="F322" s="74"/>
      <c r="G322" s="74"/>
      <c r="H322" s="77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2.75" customHeight="1" x14ac:dyDescent="0.2">
      <c r="A323" s="74"/>
      <c r="B323" s="74"/>
      <c r="C323" s="74"/>
      <c r="D323" s="74"/>
      <c r="E323" s="74"/>
      <c r="F323" s="74"/>
      <c r="G323" s="74"/>
      <c r="H323" s="77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2.75" customHeight="1" x14ac:dyDescent="0.2">
      <c r="A324" s="74"/>
      <c r="B324" s="74"/>
      <c r="C324" s="74"/>
      <c r="D324" s="74"/>
      <c r="E324" s="74"/>
      <c r="F324" s="74"/>
      <c r="G324" s="74"/>
      <c r="H324" s="77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2.75" customHeight="1" x14ac:dyDescent="0.2">
      <c r="A325" s="74"/>
      <c r="B325" s="74"/>
      <c r="C325" s="74"/>
      <c r="D325" s="74"/>
      <c r="E325" s="74"/>
      <c r="F325" s="74"/>
      <c r="G325" s="74"/>
      <c r="H325" s="77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2.75" customHeight="1" x14ac:dyDescent="0.2">
      <c r="A326" s="74"/>
      <c r="B326" s="74"/>
      <c r="C326" s="74"/>
      <c r="D326" s="74"/>
      <c r="E326" s="74"/>
      <c r="F326" s="74"/>
      <c r="G326" s="74"/>
      <c r="H326" s="77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2.75" customHeight="1" x14ac:dyDescent="0.2">
      <c r="A327" s="74"/>
      <c r="B327" s="74"/>
      <c r="C327" s="74"/>
      <c r="D327" s="74"/>
      <c r="E327" s="74"/>
      <c r="F327" s="74"/>
      <c r="G327" s="74"/>
      <c r="H327" s="77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2.75" customHeight="1" x14ac:dyDescent="0.2">
      <c r="A328" s="74"/>
      <c r="B328" s="74"/>
      <c r="C328" s="74"/>
      <c r="D328" s="74"/>
      <c r="E328" s="74"/>
      <c r="F328" s="74"/>
      <c r="G328" s="74"/>
      <c r="H328" s="77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2.75" customHeight="1" x14ac:dyDescent="0.2">
      <c r="A329" s="74"/>
      <c r="B329" s="74"/>
      <c r="C329" s="74"/>
      <c r="D329" s="74"/>
      <c r="E329" s="74"/>
      <c r="F329" s="74"/>
      <c r="G329" s="74"/>
      <c r="H329" s="77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2.75" customHeight="1" x14ac:dyDescent="0.2">
      <c r="A330" s="74"/>
      <c r="B330" s="74"/>
      <c r="C330" s="74"/>
      <c r="D330" s="74"/>
      <c r="E330" s="74"/>
      <c r="F330" s="74"/>
      <c r="G330" s="74"/>
      <c r="H330" s="77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2.75" customHeight="1" x14ac:dyDescent="0.2">
      <c r="A331" s="74"/>
      <c r="B331" s="74"/>
      <c r="C331" s="74"/>
      <c r="D331" s="74"/>
      <c r="E331" s="74"/>
      <c r="F331" s="74"/>
      <c r="G331" s="74"/>
      <c r="H331" s="77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2.75" customHeight="1" x14ac:dyDescent="0.2">
      <c r="A332" s="74"/>
      <c r="B332" s="74"/>
      <c r="C332" s="74"/>
      <c r="D332" s="74"/>
      <c r="E332" s="74"/>
      <c r="F332" s="74"/>
      <c r="G332" s="74"/>
      <c r="H332" s="77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2.75" customHeight="1" x14ac:dyDescent="0.2">
      <c r="A333" s="74"/>
      <c r="B333" s="74"/>
      <c r="C333" s="74"/>
      <c r="D333" s="74"/>
      <c r="E333" s="74"/>
      <c r="F333" s="74"/>
      <c r="G333" s="74"/>
      <c r="H333" s="77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2.75" customHeight="1" x14ac:dyDescent="0.2">
      <c r="A334" s="74"/>
      <c r="B334" s="74"/>
      <c r="C334" s="74"/>
      <c r="D334" s="74"/>
      <c r="E334" s="74"/>
      <c r="F334" s="74"/>
      <c r="G334" s="74"/>
      <c r="H334" s="77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2.75" customHeight="1" x14ac:dyDescent="0.2">
      <c r="A335" s="74"/>
      <c r="B335" s="74"/>
      <c r="C335" s="74"/>
      <c r="D335" s="74"/>
      <c r="E335" s="74"/>
      <c r="F335" s="74"/>
      <c r="G335" s="74"/>
      <c r="H335" s="77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2.75" customHeight="1" x14ac:dyDescent="0.2">
      <c r="A336" s="74"/>
      <c r="B336" s="74"/>
      <c r="C336" s="74"/>
      <c r="D336" s="74"/>
      <c r="E336" s="74"/>
      <c r="F336" s="74"/>
      <c r="G336" s="74"/>
      <c r="H336" s="77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2.75" customHeight="1" x14ac:dyDescent="0.2">
      <c r="A337" s="74"/>
      <c r="B337" s="74"/>
      <c r="C337" s="74"/>
      <c r="D337" s="74"/>
      <c r="E337" s="74"/>
      <c r="F337" s="74"/>
      <c r="G337" s="74"/>
      <c r="H337" s="77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2.75" customHeight="1" x14ac:dyDescent="0.2">
      <c r="A338" s="74"/>
      <c r="B338" s="74"/>
      <c r="C338" s="74"/>
      <c r="D338" s="74"/>
      <c r="E338" s="74"/>
      <c r="F338" s="74"/>
      <c r="G338" s="74"/>
      <c r="H338" s="77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2.75" customHeight="1" x14ac:dyDescent="0.2">
      <c r="A339" s="74"/>
      <c r="B339" s="74"/>
      <c r="C339" s="74"/>
      <c r="D339" s="74"/>
      <c r="E339" s="74"/>
      <c r="F339" s="74"/>
      <c r="G339" s="74"/>
      <c r="H339" s="77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2.75" customHeight="1" x14ac:dyDescent="0.2">
      <c r="A340" s="74"/>
      <c r="B340" s="74"/>
      <c r="C340" s="74"/>
      <c r="D340" s="74"/>
      <c r="E340" s="74"/>
      <c r="F340" s="74"/>
      <c r="G340" s="74"/>
      <c r="H340" s="77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2.75" customHeight="1" x14ac:dyDescent="0.2">
      <c r="A341" s="74"/>
      <c r="B341" s="74"/>
      <c r="C341" s="74"/>
      <c r="D341" s="74"/>
      <c r="E341" s="74"/>
      <c r="F341" s="74"/>
      <c r="G341" s="74"/>
      <c r="H341" s="77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2.75" customHeight="1" x14ac:dyDescent="0.2">
      <c r="A342" s="74"/>
      <c r="B342" s="74"/>
      <c r="C342" s="74"/>
      <c r="D342" s="74"/>
      <c r="E342" s="74"/>
      <c r="F342" s="74"/>
      <c r="G342" s="74"/>
      <c r="H342" s="77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2.75" customHeight="1" x14ac:dyDescent="0.2">
      <c r="A343" s="74"/>
      <c r="B343" s="74"/>
      <c r="C343" s="74"/>
      <c r="D343" s="74"/>
      <c r="E343" s="74"/>
      <c r="F343" s="74"/>
      <c r="G343" s="74"/>
      <c r="H343" s="77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2.75" customHeight="1" x14ac:dyDescent="0.2">
      <c r="A344" s="74"/>
      <c r="B344" s="74"/>
      <c r="C344" s="74"/>
      <c r="D344" s="74"/>
      <c r="E344" s="74"/>
      <c r="F344" s="74"/>
      <c r="G344" s="74"/>
      <c r="H344" s="77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2.75" customHeight="1" x14ac:dyDescent="0.2">
      <c r="A345" s="74"/>
      <c r="B345" s="74"/>
      <c r="C345" s="74"/>
      <c r="D345" s="74"/>
      <c r="E345" s="74"/>
      <c r="F345" s="74"/>
      <c r="G345" s="74"/>
      <c r="H345" s="77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2.75" customHeight="1" x14ac:dyDescent="0.2">
      <c r="A346" s="74"/>
      <c r="B346" s="74"/>
      <c r="C346" s="74"/>
      <c r="D346" s="74"/>
      <c r="E346" s="74"/>
      <c r="F346" s="74"/>
      <c r="G346" s="74"/>
      <c r="H346" s="77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2.75" customHeight="1" x14ac:dyDescent="0.2">
      <c r="A347" s="74"/>
      <c r="B347" s="74"/>
      <c r="C347" s="74"/>
      <c r="D347" s="74"/>
      <c r="E347" s="74"/>
      <c r="F347" s="74"/>
      <c r="G347" s="74"/>
      <c r="H347" s="77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2.75" customHeight="1" x14ac:dyDescent="0.2">
      <c r="A348" s="74"/>
      <c r="B348" s="74"/>
      <c r="C348" s="74"/>
      <c r="D348" s="74"/>
      <c r="E348" s="74"/>
      <c r="F348" s="74"/>
      <c r="G348" s="74"/>
      <c r="H348" s="77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2.75" customHeight="1" x14ac:dyDescent="0.2">
      <c r="A349" s="74"/>
      <c r="B349" s="74"/>
      <c r="C349" s="74"/>
      <c r="D349" s="74"/>
      <c r="E349" s="74"/>
      <c r="F349" s="74"/>
      <c r="G349" s="74"/>
      <c r="H349" s="77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2.75" customHeight="1" x14ac:dyDescent="0.2">
      <c r="A350" s="74"/>
      <c r="B350" s="74"/>
      <c r="C350" s="74"/>
      <c r="D350" s="74"/>
      <c r="E350" s="74"/>
      <c r="F350" s="74"/>
      <c r="G350" s="74"/>
      <c r="H350" s="77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2.75" customHeight="1" x14ac:dyDescent="0.2">
      <c r="A351" s="74"/>
      <c r="B351" s="74"/>
      <c r="C351" s="74"/>
      <c r="D351" s="74"/>
      <c r="E351" s="74"/>
      <c r="F351" s="74"/>
      <c r="G351" s="74"/>
      <c r="H351" s="77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2.75" customHeight="1" x14ac:dyDescent="0.2">
      <c r="A352" s="74"/>
      <c r="B352" s="74"/>
      <c r="C352" s="74"/>
      <c r="D352" s="74"/>
      <c r="E352" s="74"/>
      <c r="F352" s="74"/>
      <c r="G352" s="74"/>
      <c r="H352" s="77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2.75" customHeight="1" x14ac:dyDescent="0.2">
      <c r="A353" s="74"/>
      <c r="B353" s="74"/>
      <c r="C353" s="74"/>
      <c r="D353" s="74"/>
      <c r="E353" s="74"/>
      <c r="F353" s="74"/>
      <c r="G353" s="74"/>
      <c r="H353" s="77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2.75" customHeight="1" x14ac:dyDescent="0.2">
      <c r="A354" s="74"/>
      <c r="B354" s="74"/>
      <c r="C354" s="74"/>
      <c r="D354" s="74"/>
      <c r="E354" s="74"/>
      <c r="F354" s="74"/>
      <c r="G354" s="74"/>
      <c r="H354" s="77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2.75" customHeight="1" x14ac:dyDescent="0.2">
      <c r="A355" s="74"/>
      <c r="B355" s="74"/>
      <c r="C355" s="74"/>
      <c r="D355" s="74"/>
      <c r="E355" s="74"/>
      <c r="F355" s="74"/>
      <c r="G355" s="74"/>
      <c r="H355" s="77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2.75" customHeight="1" x14ac:dyDescent="0.2">
      <c r="A356" s="74"/>
      <c r="B356" s="74"/>
      <c r="C356" s="74"/>
      <c r="D356" s="74"/>
      <c r="E356" s="74"/>
      <c r="F356" s="74"/>
      <c r="G356" s="74"/>
      <c r="H356" s="77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2.75" customHeight="1" x14ac:dyDescent="0.2">
      <c r="A357" s="74"/>
      <c r="B357" s="74"/>
      <c r="C357" s="74"/>
      <c r="D357" s="74"/>
      <c r="E357" s="74"/>
      <c r="F357" s="74"/>
      <c r="G357" s="74"/>
      <c r="H357" s="77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2.75" customHeight="1" x14ac:dyDescent="0.2">
      <c r="A358" s="74"/>
      <c r="B358" s="74"/>
      <c r="C358" s="74"/>
      <c r="D358" s="74"/>
      <c r="E358" s="74"/>
      <c r="F358" s="74"/>
      <c r="G358" s="74"/>
      <c r="H358" s="77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2.75" customHeight="1" x14ac:dyDescent="0.2">
      <c r="A359" s="74"/>
      <c r="B359" s="74"/>
      <c r="C359" s="74"/>
      <c r="D359" s="74"/>
      <c r="E359" s="74"/>
      <c r="F359" s="74"/>
      <c r="G359" s="74"/>
      <c r="H359" s="77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2.75" customHeight="1" x14ac:dyDescent="0.2">
      <c r="A360" s="74"/>
      <c r="B360" s="74"/>
      <c r="C360" s="74"/>
      <c r="D360" s="74"/>
      <c r="E360" s="74"/>
      <c r="F360" s="74"/>
      <c r="G360" s="74"/>
      <c r="H360" s="77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2.75" customHeight="1" x14ac:dyDescent="0.2">
      <c r="A361" s="74"/>
      <c r="B361" s="74"/>
      <c r="C361" s="74"/>
      <c r="D361" s="74"/>
      <c r="E361" s="74"/>
      <c r="F361" s="74"/>
      <c r="G361" s="74"/>
      <c r="H361" s="77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2.75" customHeight="1" x14ac:dyDescent="0.2">
      <c r="A362" s="74"/>
      <c r="B362" s="74"/>
      <c r="C362" s="74"/>
      <c r="D362" s="74"/>
      <c r="E362" s="74"/>
      <c r="F362" s="74"/>
      <c r="G362" s="74"/>
      <c r="H362" s="77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2.75" customHeight="1" x14ac:dyDescent="0.2">
      <c r="A363" s="74"/>
      <c r="B363" s="74"/>
      <c r="C363" s="74"/>
      <c r="D363" s="74"/>
      <c r="E363" s="74"/>
      <c r="F363" s="74"/>
      <c r="G363" s="74"/>
      <c r="H363" s="77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2.75" customHeight="1" x14ac:dyDescent="0.2">
      <c r="A364" s="74"/>
      <c r="B364" s="74"/>
      <c r="C364" s="74"/>
      <c r="D364" s="74"/>
      <c r="E364" s="74"/>
      <c r="F364" s="74"/>
      <c r="G364" s="74"/>
      <c r="H364" s="77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2.75" customHeight="1" x14ac:dyDescent="0.2">
      <c r="A365" s="74"/>
      <c r="B365" s="74"/>
      <c r="C365" s="74"/>
      <c r="D365" s="74"/>
      <c r="E365" s="74"/>
      <c r="F365" s="74"/>
      <c r="G365" s="74"/>
      <c r="H365" s="77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2.75" customHeight="1" x14ac:dyDescent="0.2">
      <c r="A366" s="74"/>
      <c r="B366" s="74"/>
      <c r="C366" s="74"/>
      <c r="D366" s="74"/>
      <c r="E366" s="74"/>
      <c r="F366" s="74"/>
      <c r="G366" s="74"/>
      <c r="H366" s="77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2.75" customHeight="1" x14ac:dyDescent="0.2">
      <c r="A367" s="74"/>
      <c r="B367" s="74"/>
      <c r="C367" s="74"/>
      <c r="D367" s="74"/>
      <c r="E367" s="74"/>
      <c r="F367" s="74"/>
      <c r="G367" s="74"/>
      <c r="H367" s="77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2.75" customHeight="1" x14ac:dyDescent="0.2">
      <c r="A368" s="74"/>
      <c r="B368" s="74"/>
      <c r="C368" s="74"/>
      <c r="D368" s="74"/>
      <c r="E368" s="74"/>
      <c r="F368" s="74"/>
      <c r="G368" s="74"/>
      <c r="H368" s="77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2.75" customHeight="1" x14ac:dyDescent="0.2">
      <c r="A369" s="74"/>
      <c r="B369" s="74"/>
      <c r="C369" s="74"/>
      <c r="D369" s="74"/>
      <c r="E369" s="74"/>
      <c r="F369" s="74"/>
      <c r="G369" s="74"/>
      <c r="H369" s="77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2.75" customHeight="1" x14ac:dyDescent="0.2">
      <c r="A370" s="74"/>
      <c r="B370" s="74"/>
      <c r="C370" s="74"/>
      <c r="D370" s="74"/>
      <c r="E370" s="74"/>
      <c r="F370" s="74"/>
      <c r="G370" s="74"/>
      <c r="H370" s="77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2.75" customHeight="1" x14ac:dyDescent="0.2">
      <c r="A371" s="74"/>
      <c r="B371" s="74"/>
      <c r="C371" s="74"/>
      <c r="D371" s="74"/>
      <c r="E371" s="74"/>
      <c r="F371" s="74"/>
      <c r="G371" s="74"/>
      <c r="H371" s="77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2.75" customHeight="1" x14ac:dyDescent="0.2">
      <c r="A372" s="74"/>
      <c r="B372" s="74"/>
      <c r="C372" s="74"/>
      <c r="D372" s="74"/>
      <c r="E372" s="74"/>
      <c r="F372" s="74"/>
      <c r="G372" s="74"/>
      <c r="H372" s="77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2.75" customHeight="1" x14ac:dyDescent="0.2">
      <c r="A373" s="74"/>
      <c r="B373" s="74"/>
      <c r="C373" s="74"/>
      <c r="D373" s="74"/>
      <c r="E373" s="74"/>
      <c r="F373" s="74"/>
      <c r="G373" s="74"/>
      <c r="H373" s="77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2.75" customHeight="1" x14ac:dyDescent="0.2">
      <c r="A374" s="74"/>
      <c r="B374" s="74"/>
      <c r="C374" s="74"/>
      <c r="D374" s="74"/>
      <c r="E374" s="74"/>
      <c r="F374" s="74"/>
      <c r="G374" s="74"/>
      <c r="H374" s="77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2.75" customHeight="1" x14ac:dyDescent="0.2">
      <c r="A375" s="74"/>
      <c r="B375" s="74"/>
      <c r="C375" s="74"/>
      <c r="D375" s="74"/>
      <c r="E375" s="74"/>
      <c r="F375" s="74"/>
      <c r="G375" s="74"/>
      <c r="H375" s="77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2.75" customHeight="1" x14ac:dyDescent="0.2">
      <c r="A376" s="74"/>
      <c r="B376" s="74"/>
      <c r="C376" s="74"/>
      <c r="D376" s="74"/>
      <c r="E376" s="74"/>
      <c r="F376" s="74"/>
      <c r="G376" s="74"/>
      <c r="H376" s="77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2.75" customHeight="1" x14ac:dyDescent="0.2">
      <c r="A377" s="74"/>
      <c r="B377" s="74"/>
      <c r="C377" s="74"/>
      <c r="D377" s="74"/>
      <c r="E377" s="74"/>
      <c r="F377" s="74"/>
      <c r="G377" s="74"/>
      <c r="H377" s="77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2.75" customHeight="1" x14ac:dyDescent="0.2">
      <c r="A378" s="74"/>
      <c r="B378" s="74"/>
      <c r="C378" s="74"/>
      <c r="D378" s="74"/>
      <c r="E378" s="74"/>
      <c r="F378" s="74"/>
      <c r="G378" s="74"/>
      <c r="H378" s="77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2.75" customHeight="1" x14ac:dyDescent="0.2">
      <c r="A379" s="74"/>
      <c r="B379" s="74"/>
      <c r="C379" s="74"/>
      <c r="D379" s="74"/>
      <c r="E379" s="74"/>
      <c r="F379" s="74"/>
      <c r="G379" s="74"/>
      <c r="H379" s="77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2.75" customHeight="1" x14ac:dyDescent="0.2">
      <c r="A380" s="74"/>
      <c r="B380" s="74"/>
      <c r="C380" s="74"/>
      <c r="D380" s="74"/>
      <c r="E380" s="74"/>
      <c r="F380" s="74"/>
      <c r="G380" s="74"/>
      <c r="H380" s="77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2.75" customHeight="1" x14ac:dyDescent="0.2">
      <c r="A381" s="74"/>
      <c r="B381" s="74"/>
      <c r="C381" s="74"/>
      <c r="D381" s="74"/>
      <c r="E381" s="74"/>
      <c r="F381" s="74"/>
      <c r="G381" s="74"/>
      <c r="H381" s="77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2.75" customHeight="1" x14ac:dyDescent="0.2">
      <c r="A382" s="74"/>
      <c r="B382" s="74"/>
      <c r="C382" s="74"/>
      <c r="D382" s="74"/>
      <c r="E382" s="74"/>
      <c r="F382" s="74"/>
      <c r="G382" s="74"/>
      <c r="H382" s="77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2.75" customHeight="1" x14ac:dyDescent="0.2">
      <c r="A383" s="74"/>
      <c r="B383" s="74"/>
      <c r="C383" s="74"/>
      <c r="D383" s="74"/>
      <c r="E383" s="74"/>
      <c r="F383" s="74"/>
      <c r="G383" s="74"/>
      <c r="H383" s="77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2.75" customHeight="1" x14ac:dyDescent="0.2">
      <c r="A384" s="74"/>
      <c r="B384" s="74"/>
      <c r="C384" s="74"/>
      <c r="D384" s="74"/>
      <c r="E384" s="74"/>
      <c r="F384" s="74"/>
      <c r="G384" s="74"/>
      <c r="H384" s="77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2.75" customHeight="1" x14ac:dyDescent="0.2">
      <c r="A385" s="74"/>
      <c r="B385" s="74"/>
      <c r="C385" s="74"/>
      <c r="D385" s="74"/>
      <c r="E385" s="74"/>
      <c r="F385" s="74"/>
      <c r="G385" s="74"/>
      <c r="H385" s="77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2.75" customHeight="1" x14ac:dyDescent="0.2">
      <c r="A386" s="74"/>
      <c r="B386" s="74"/>
      <c r="C386" s="74"/>
      <c r="D386" s="74"/>
      <c r="E386" s="74"/>
      <c r="F386" s="74"/>
      <c r="G386" s="74"/>
      <c r="H386" s="77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2.75" customHeight="1" x14ac:dyDescent="0.2">
      <c r="A387" s="74"/>
      <c r="B387" s="74"/>
      <c r="C387" s="74"/>
      <c r="D387" s="74"/>
      <c r="E387" s="74"/>
      <c r="F387" s="74"/>
      <c r="G387" s="74"/>
      <c r="H387" s="77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2.75" customHeight="1" x14ac:dyDescent="0.2">
      <c r="A388" s="74"/>
      <c r="B388" s="74"/>
      <c r="C388" s="74"/>
      <c r="D388" s="74"/>
      <c r="E388" s="74"/>
      <c r="F388" s="74"/>
      <c r="G388" s="74"/>
      <c r="H388" s="77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2.75" customHeight="1" x14ac:dyDescent="0.2">
      <c r="A389" s="74"/>
      <c r="B389" s="74"/>
      <c r="C389" s="74"/>
      <c r="D389" s="74"/>
      <c r="E389" s="74"/>
      <c r="F389" s="74"/>
      <c r="G389" s="74"/>
      <c r="H389" s="77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2.75" customHeight="1" x14ac:dyDescent="0.2">
      <c r="A390" s="74"/>
      <c r="B390" s="74"/>
      <c r="C390" s="74"/>
      <c r="D390" s="74"/>
      <c r="E390" s="74"/>
      <c r="F390" s="74"/>
      <c r="G390" s="74"/>
      <c r="H390" s="77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2.75" customHeight="1" x14ac:dyDescent="0.2">
      <c r="A391" s="74"/>
      <c r="B391" s="74"/>
      <c r="C391" s="74"/>
      <c r="D391" s="74"/>
      <c r="E391" s="74"/>
      <c r="F391" s="74"/>
      <c r="G391" s="74"/>
      <c r="H391" s="77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2.75" customHeight="1" x14ac:dyDescent="0.2">
      <c r="A392" s="74"/>
      <c r="B392" s="74"/>
      <c r="C392" s="74"/>
      <c r="D392" s="74"/>
      <c r="E392" s="74"/>
      <c r="F392" s="74"/>
      <c r="G392" s="74"/>
      <c r="H392" s="77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2.75" customHeight="1" x14ac:dyDescent="0.2">
      <c r="A393" s="74"/>
      <c r="B393" s="74"/>
      <c r="C393" s="74"/>
      <c r="D393" s="74"/>
      <c r="E393" s="74"/>
      <c r="F393" s="74"/>
      <c r="G393" s="74"/>
      <c r="H393" s="77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2.75" customHeight="1" x14ac:dyDescent="0.2">
      <c r="A394" s="74"/>
      <c r="B394" s="74"/>
      <c r="C394" s="74"/>
      <c r="D394" s="74"/>
      <c r="E394" s="74"/>
      <c r="F394" s="74"/>
      <c r="G394" s="74"/>
      <c r="H394" s="77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2.75" customHeight="1" x14ac:dyDescent="0.2">
      <c r="A395" s="74"/>
      <c r="B395" s="74"/>
      <c r="C395" s="74"/>
      <c r="D395" s="74"/>
      <c r="E395" s="74"/>
      <c r="F395" s="74"/>
      <c r="G395" s="74"/>
      <c r="H395" s="77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2.75" customHeight="1" x14ac:dyDescent="0.2">
      <c r="A396" s="74"/>
      <c r="B396" s="74"/>
      <c r="C396" s="74"/>
      <c r="D396" s="74"/>
      <c r="E396" s="74"/>
      <c r="F396" s="74"/>
      <c r="G396" s="74"/>
      <c r="H396" s="77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2.75" customHeight="1" x14ac:dyDescent="0.2">
      <c r="A397" s="74"/>
      <c r="B397" s="74"/>
      <c r="C397" s="74"/>
      <c r="D397" s="74"/>
      <c r="E397" s="74"/>
      <c r="F397" s="74"/>
      <c r="G397" s="74"/>
      <c r="H397" s="77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2.75" customHeight="1" x14ac:dyDescent="0.2">
      <c r="A398" s="74"/>
      <c r="B398" s="74"/>
      <c r="C398" s="74"/>
      <c r="D398" s="74"/>
      <c r="E398" s="74"/>
      <c r="F398" s="74"/>
      <c r="G398" s="74"/>
      <c r="H398" s="77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2.75" customHeight="1" x14ac:dyDescent="0.2">
      <c r="A399" s="74"/>
      <c r="B399" s="74"/>
      <c r="C399" s="74"/>
      <c r="D399" s="74"/>
      <c r="E399" s="74"/>
      <c r="F399" s="74"/>
      <c r="G399" s="74"/>
      <c r="H399" s="77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2.75" customHeight="1" x14ac:dyDescent="0.2">
      <c r="A400" s="74"/>
      <c r="B400" s="74"/>
      <c r="C400" s="74"/>
      <c r="D400" s="74"/>
      <c r="E400" s="74"/>
      <c r="F400" s="74"/>
      <c r="G400" s="74"/>
      <c r="H400" s="77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2.75" customHeight="1" x14ac:dyDescent="0.2">
      <c r="A401" s="74"/>
      <c r="B401" s="74"/>
      <c r="C401" s="74"/>
      <c r="D401" s="74"/>
      <c r="E401" s="74"/>
      <c r="F401" s="74"/>
      <c r="G401" s="74"/>
      <c r="H401" s="77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2.75" customHeight="1" x14ac:dyDescent="0.2">
      <c r="A402" s="74"/>
      <c r="B402" s="74"/>
      <c r="C402" s="74"/>
      <c r="D402" s="74"/>
      <c r="E402" s="74"/>
      <c r="F402" s="74"/>
      <c r="G402" s="74"/>
      <c r="H402" s="77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2.75" customHeight="1" x14ac:dyDescent="0.2">
      <c r="A403" s="74"/>
      <c r="B403" s="74"/>
      <c r="C403" s="74"/>
      <c r="D403" s="74"/>
      <c r="E403" s="74"/>
      <c r="F403" s="74"/>
      <c r="G403" s="74"/>
      <c r="H403" s="77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2.75" customHeight="1" x14ac:dyDescent="0.2">
      <c r="A404" s="74"/>
      <c r="B404" s="74"/>
      <c r="C404" s="74"/>
      <c r="D404" s="74"/>
      <c r="E404" s="74"/>
      <c r="F404" s="74"/>
      <c r="G404" s="74"/>
      <c r="H404" s="77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2.75" customHeight="1" x14ac:dyDescent="0.2">
      <c r="A405" s="74"/>
      <c r="B405" s="74"/>
      <c r="C405" s="74"/>
      <c r="D405" s="74"/>
      <c r="E405" s="74"/>
      <c r="F405" s="74"/>
      <c r="G405" s="74"/>
      <c r="H405" s="77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2.75" customHeight="1" x14ac:dyDescent="0.2">
      <c r="A406" s="74"/>
      <c r="B406" s="74"/>
      <c r="C406" s="74"/>
      <c r="D406" s="74"/>
      <c r="E406" s="74"/>
      <c r="F406" s="74"/>
      <c r="G406" s="74"/>
      <c r="H406" s="77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2.75" customHeight="1" x14ac:dyDescent="0.2">
      <c r="A407" s="74"/>
      <c r="B407" s="74"/>
      <c r="C407" s="74"/>
      <c r="D407" s="74"/>
      <c r="E407" s="74"/>
      <c r="F407" s="74"/>
      <c r="G407" s="74"/>
      <c r="H407" s="77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2.75" customHeight="1" x14ac:dyDescent="0.2">
      <c r="A408" s="74"/>
      <c r="B408" s="74"/>
      <c r="C408" s="74"/>
      <c r="D408" s="74"/>
      <c r="E408" s="74"/>
      <c r="F408" s="74"/>
      <c r="G408" s="74"/>
      <c r="H408" s="77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2.75" customHeight="1" x14ac:dyDescent="0.2">
      <c r="A409" s="74"/>
      <c r="B409" s="74"/>
      <c r="C409" s="74"/>
      <c r="D409" s="74"/>
      <c r="E409" s="74"/>
      <c r="F409" s="74"/>
      <c r="G409" s="74"/>
      <c r="H409" s="77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2.75" customHeight="1" x14ac:dyDescent="0.2">
      <c r="A410" s="74"/>
      <c r="B410" s="74"/>
      <c r="C410" s="74"/>
      <c r="D410" s="74"/>
      <c r="E410" s="74"/>
      <c r="F410" s="74"/>
      <c r="G410" s="74"/>
      <c r="H410" s="77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2.75" customHeight="1" x14ac:dyDescent="0.2">
      <c r="A411" s="74"/>
      <c r="B411" s="74"/>
      <c r="C411" s="74"/>
      <c r="D411" s="74"/>
      <c r="E411" s="74"/>
      <c r="F411" s="74"/>
      <c r="G411" s="74"/>
      <c r="H411" s="77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2.75" customHeight="1" x14ac:dyDescent="0.2">
      <c r="A412" s="74"/>
      <c r="B412" s="74"/>
      <c r="C412" s="74"/>
      <c r="D412" s="74"/>
      <c r="E412" s="74"/>
      <c r="F412" s="74"/>
      <c r="G412" s="74"/>
      <c r="H412" s="77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2.75" customHeight="1" x14ac:dyDescent="0.2">
      <c r="A413" s="74"/>
      <c r="B413" s="74"/>
      <c r="C413" s="74"/>
      <c r="D413" s="74"/>
      <c r="E413" s="74"/>
      <c r="F413" s="74"/>
      <c r="G413" s="74"/>
      <c r="H413" s="77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2.75" customHeight="1" x14ac:dyDescent="0.2">
      <c r="A414" s="74"/>
      <c r="B414" s="74"/>
      <c r="C414" s="74"/>
      <c r="D414" s="74"/>
      <c r="E414" s="74"/>
      <c r="F414" s="74"/>
      <c r="G414" s="74"/>
      <c r="H414" s="77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2.75" customHeight="1" x14ac:dyDescent="0.2">
      <c r="A415" s="74"/>
      <c r="B415" s="74"/>
      <c r="C415" s="74"/>
      <c r="D415" s="74"/>
      <c r="E415" s="74"/>
      <c r="F415" s="74"/>
      <c r="G415" s="74"/>
      <c r="H415" s="77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2.75" customHeight="1" x14ac:dyDescent="0.2">
      <c r="A416" s="74"/>
      <c r="B416" s="74"/>
      <c r="C416" s="74"/>
      <c r="D416" s="74"/>
      <c r="E416" s="74"/>
      <c r="F416" s="74"/>
      <c r="G416" s="74"/>
      <c r="H416" s="77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2.75" customHeight="1" x14ac:dyDescent="0.2">
      <c r="A417" s="74"/>
      <c r="B417" s="74"/>
      <c r="C417" s="74"/>
      <c r="D417" s="74"/>
      <c r="E417" s="74"/>
      <c r="F417" s="74"/>
      <c r="G417" s="74"/>
      <c r="H417" s="77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2.75" customHeight="1" x14ac:dyDescent="0.2">
      <c r="A418" s="74"/>
      <c r="B418" s="74"/>
      <c r="C418" s="74"/>
      <c r="D418" s="74"/>
      <c r="E418" s="74"/>
      <c r="F418" s="74"/>
      <c r="G418" s="74"/>
      <c r="H418" s="77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2.75" customHeight="1" x14ac:dyDescent="0.2">
      <c r="A419" s="74"/>
      <c r="B419" s="74"/>
      <c r="C419" s="74"/>
      <c r="D419" s="74"/>
      <c r="E419" s="74"/>
      <c r="F419" s="74"/>
      <c r="G419" s="74"/>
      <c r="H419" s="77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2.75" customHeight="1" x14ac:dyDescent="0.2">
      <c r="A420" s="74"/>
      <c r="B420" s="74"/>
      <c r="C420" s="74"/>
      <c r="D420" s="74"/>
      <c r="E420" s="74"/>
      <c r="F420" s="74"/>
      <c r="G420" s="74"/>
      <c r="H420" s="77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2.75" customHeight="1" x14ac:dyDescent="0.2">
      <c r="A421" s="74"/>
      <c r="B421" s="74"/>
      <c r="C421" s="74"/>
      <c r="D421" s="74"/>
      <c r="E421" s="74"/>
      <c r="F421" s="74"/>
      <c r="G421" s="74"/>
      <c r="H421" s="77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2.75" customHeight="1" x14ac:dyDescent="0.2">
      <c r="A422" s="74"/>
      <c r="B422" s="74"/>
      <c r="C422" s="74"/>
      <c r="D422" s="74"/>
      <c r="E422" s="74"/>
      <c r="F422" s="74"/>
      <c r="G422" s="74"/>
      <c r="H422" s="77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2.75" customHeight="1" x14ac:dyDescent="0.2">
      <c r="A423" s="74"/>
      <c r="B423" s="74"/>
      <c r="C423" s="74"/>
      <c r="D423" s="74"/>
      <c r="E423" s="74"/>
      <c r="F423" s="74"/>
      <c r="G423" s="74"/>
      <c r="H423" s="77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2.75" customHeight="1" x14ac:dyDescent="0.2">
      <c r="A424" s="74"/>
      <c r="B424" s="74"/>
      <c r="C424" s="74"/>
      <c r="D424" s="74"/>
      <c r="E424" s="74"/>
      <c r="F424" s="74"/>
      <c r="G424" s="74"/>
      <c r="H424" s="77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2.75" customHeight="1" x14ac:dyDescent="0.2">
      <c r="A425" s="74"/>
      <c r="B425" s="74"/>
      <c r="C425" s="74"/>
      <c r="D425" s="74"/>
      <c r="E425" s="74"/>
      <c r="F425" s="74"/>
      <c r="G425" s="74"/>
      <c r="H425" s="77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2.75" customHeight="1" x14ac:dyDescent="0.2">
      <c r="A426" s="74"/>
      <c r="B426" s="74"/>
      <c r="C426" s="74"/>
      <c r="D426" s="74"/>
      <c r="E426" s="74"/>
      <c r="F426" s="74"/>
      <c r="G426" s="74"/>
      <c r="H426" s="77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2.75" customHeight="1" x14ac:dyDescent="0.2">
      <c r="A427" s="74"/>
      <c r="B427" s="74"/>
      <c r="C427" s="74"/>
      <c r="D427" s="74"/>
      <c r="E427" s="74"/>
      <c r="F427" s="74"/>
      <c r="G427" s="74"/>
      <c r="H427" s="77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2.75" customHeight="1" x14ac:dyDescent="0.2">
      <c r="A428" s="74"/>
      <c r="B428" s="74"/>
      <c r="C428" s="74"/>
      <c r="D428" s="74"/>
      <c r="E428" s="74"/>
      <c r="F428" s="74"/>
      <c r="G428" s="74"/>
      <c r="H428" s="77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2.75" customHeight="1" x14ac:dyDescent="0.2">
      <c r="A429" s="74"/>
      <c r="B429" s="74"/>
      <c r="C429" s="74"/>
      <c r="D429" s="74"/>
      <c r="E429" s="74"/>
      <c r="F429" s="74"/>
      <c r="G429" s="74"/>
      <c r="H429" s="77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2.75" customHeight="1" x14ac:dyDescent="0.2">
      <c r="A430" s="74"/>
      <c r="B430" s="74"/>
      <c r="C430" s="74"/>
      <c r="D430" s="74"/>
      <c r="E430" s="74"/>
      <c r="F430" s="74"/>
      <c r="G430" s="74"/>
      <c r="H430" s="77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2.75" customHeight="1" x14ac:dyDescent="0.2">
      <c r="A431" s="74"/>
      <c r="B431" s="74"/>
      <c r="C431" s="74"/>
      <c r="D431" s="74"/>
      <c r="E431" s="74"/>
      <c r="F431" s="74"/>
      <c r="G431" s="74"/>
      <c r="H431" s="77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2.75" customHeight="1" x14ac:dyDescent="0.2">
      <c r="A432" s="74"/>
      <c r="B432" s="74"/>
      <c r="C432" s="74"/>
      <c r="D432" s="74"/>
      <c r="E432" s="74"/>
      <c r="F432" s="74"/>
      <c r="G432" s="74"/>
      <c r="H432" s="77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2.75" customHeight="1" x14ac:dyDescent="0.2">
      <c r="A433" s="74"/>
      <c r="B433" s="74"/>
      <c r="C433" s="74"/>
      <c r="D433" s="74"/>
      <c r="E433" s="74"/>
      <c r="F433" s="74"/>
      <c r="G433" s="74"/>
      <c r="H433" s="77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2.75" customHeight="1" x14ac:dyDescent="0.2">
      <c r="A434" s="74"/>
      <c r="B434" s="74"/>
      <c r="C434" s="74"/>
      <c r="D434" s="74"/>
      <c r="E434" s="74"/>
      <c r="F434" s="74"/>
      <c r="G434" s="74"/>
      <c r="H434" s="77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2.75" customHeight="1" x14ac:dyDescent="0.2">
      <c r="A435" s="74"/>
      <c r="B435" s="74"/>
      <c r="C435" s="74"/>
      <c r="D435" s="74"/>
      <c r="E435" s="74"/>
      <c r="F435" s="74"/>
      <c r="G435" s="74"/>
      <c r="H435" s="77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2.75" customHeight="1" x14ac:dyDescent="0.2">
      <c r="A436" s="74"/>
      <c r="B436" s="74"/>
      <c r="C436" s="74"/>
      <c r="D436" s="74"/>
      <c r="E436" s="74"/>
      <c r="F436" s="74"/>
      <c r="G436" s="74"/>
      <c r="H436" s="77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2.75" customHeight="1" x14ac:dyDescent="0.2">
      <c r="A437" s="74"/>
      <c r="B437" s="74"/>
      <c r="C437" s="74"/>
      <c r="D437" s="74"/>
      <c r="E437" s="74"/>
      <c r="F437" s="74"/>
      <c r="G437" s="74"/>
      <c r="H437" s="77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2.75" customHeight="1" x14ac:dyDescent="0.2">
      <c r="A438" s="74"/>
      <c r="B438" s="74"/>
      <c r="C438" s="74"/>
      <c r="D438" s="74"/>
      <c r="E438" s="74"/>
      <c r="F438" s="74"/>
      <c r="G438" s="74"/>
      <c r="H438" s="77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2.75" customHeight="1" x14ac:dyDescent="0.2">
      <c r="A439" s="74"/>
      <c r="B439" s="74"/>
      <c r="C439" s="74"/>
      <c r="D439" s="74"/>
      <c r="E439" s="74"/>
      <c r="F439" s="74"/>
      <c r="G439" s="74"/>
      <c r="H439" s="77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2.75" customHeight="1" x14ac:dyDescent="0.2">
      <c r="A440" s="74"/>
      <c r="B440" s="74"/>
      <c r="C440" s="74"/>
      <c r="D440" s="74"/>
      <c r="E440" s="74"/>
      <c r="F440" s="74"/>
      <c r="G440" s="74"/>
      <c r="H440" s="77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2.75" customHeight="1" x14ac:dyDescent="0.2">
      <c r="A441" s="74"/>
      <c r="B441" s="74"/>
      <c r="C441" s="74"/>
      <c r="D441" s="74"/>
      <c r="E441" s="74"/>
      <c r="F441" s="74"/>
      <c r="G441" s="74"/>
      <c r="H441" s="77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2.75" customHeight="1" x14ac:dyDescent="0.2">
      <c r="A442" s="74"/>
      <c r="B442" s="74"/>
      <c r="C442" s="74"/>
      <c r="D442" s="74"/>
      <c r="E442" s="74"/>
      <c r="F442" s="74"/>
      <c r="G442" s="74"/>
      <c r="H442" s="77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2.75" customHeight="1" x14ac:dyDescent="0.2">
      <c r="A443" s="74"/>
      <c r="B443" s="74"/>
      <c r="C443" s="74"/>
      <c r="D443" s="74"/>
      <c r="E443" s="74"/>
      <c r="F443" s="74"/>
      <c r="G443" s="74"/>
      <c r="H443" s="77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2.75" customHeight="1" x14ac:dyDescent="0.2">
      <c r="A444" s="74"/>
      <c r="B444" s="74"/>
      <c r="C444" s="74"/>
      <c r="D444" s="74"/>
      <c r="E444" s="74"/>
      <c r="F444" s="74"/>
      <c r="G444" s="74"/>
      <c r="H444" s="77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2.75" customHeight="1" x14ac:dyDescent="0.2">
      <c r="A445" s="74"/>
      <c r="B445" s="74"/>
      <c r="C445" s="74"/>
      <c r="D445" s="74"/>
      <c r="E445" s="74"/>
      <c r="F445" s="74"/>
      <c r="G445" s="74"/>
      <c r="H445" s="77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2.75" customHeight="1" x14ac:dyDescent="0.2">
      <c r="A446" s="74"/>
      <c r="B446" s="74"/>
      <c r="C446" s="74"/>
      <c r="D446" s="74"/>
      <c r="E446" s="74"/>
      <c r="F446" s="74"/>
      <c r="G446" s="74"/>
      <c r="H446" s="77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2.75" customHeight="1" x14ac:dyDescent="0.2">
      <c r="A447" s="74"/>
      <c r="B447" s="74"/>
      <c r="C447" s="74"/>
      <c r="D447" s="74"/>
      <c r="E447" s="74"/>
      <c r="F447" s="74"/>
      <c r="G447" s="74"/>
      <c r="H447" s="77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2.75" customHeight="1" x14ac:dyDescent="0.2">
      <c r="A448" s="74"/>
      <c r="B448" s="74"/>
      <c r="C448" s="74"/>
      <c r="D448" s="74"/>
      <c r="E448" s="74"/>
      <c r="F448" s="74"/>
      <c r="G448" s="74"/>
      <c r="H448" s="77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2.75" customHeight="1" x14ac:dyDescent="0.2">
      <c r="A449" s="74"/>
      <c r="B449" s="74"/>
      <c r="C449" s="74"/>
      <c r="D449" s="74"/>
      <c r="E449" s="74"/>
      <c r="F449" s="74"/>
      <c r="G449" s="74"/>
      <c r="H449" s="77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2.75" customHeight="1" x14ac:dyDescent="0.2">
      <c r="A450" s="74"/>
      <c r="B450" s="74"/>
      <c r="C450" s="74"/>
      <c r="D450" s="74"/>
      <c r="E450" s="74"/>
      <c r="F450" s="74"/>
      <c r="G450" s="74"/>
      <c r="H450" s="77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2.75" customHeight="1" x14ac:dyDescent="0.2">
      <c r="A451" s="74"/>
      <c r="B451" s="74"/>
      <c r="C451" s="74"/>
      <c r="D451" s="74"/>
      <c r="E451" s="74"/>
      <c r="F451" s="74"/>
      <c r="G451" s="74"/>
      <c r="H451" s="77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2.75" customHeight="1" x14ac:dyDescent="0.2">
      <c r="A452" s="74"/>
      <c r="B452" s="74"/>
      <c r="C452" s="74"/>
      <c r="D452" s="74"/>
      <c r="E452" s="74"/>
      <c r="F452" s="74"/>
      <c r="G452" s="74"/>
      <c r="H452" s="77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2.75" customHeight="1" x14ac:dyDescent="0.2">
      <c r="A453" s="74"/>
      <c r="B453" s="74"/>
      <c r="C453" s="74"/>
      <c r="D453" s="74"/>
      <c r="E453" s="74"/>
      <c r="F453" s="74"/>
      <c r="G453" s="74"/>
      <c r="H453" s="77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2.75" customHeight="1" x14ac:dyDescent="0.2">
      <c r="A454" s="74"/>
      <c r="B454" s="74"/>
      <c r="C454" s="74"/>
      <c r="D454" s="74"/>
      <c r="E454" s="74"/>
      <c r="F454" s="74"/>
      <c r="G454" s="74"/>
      <c r="H454" s="77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2.75" customHeight="1" x14ac:dyDescent="0.2">
      <c r="A455" s="74"/>
      <c r="B455" s="74"/>
      <c r="C455" s="74"/>
      <c r="D455" s="74"/>
      <c r="E455" s="74"/>
      <c r="F455" s="74"/>
      <c r="G455" s="74"/>
      <c r="H455" s="77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2.75" customHeight="1" x14ac:dyDescent="0.2">
      <c r="A456" s="74"/>
      <c r="B456" s="74"/>
      <c r="C456" s="74"/>
      <c r="D456" s="74"/>
      <c r="E456" s="74"/>
      <c r="F456" s="74"/>
      <c r="G456" s="74"/>
      <c r="H456" s="77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2.75" customHeight="1" x14ac:dyDescent="0.2">
      <c r="A457" s="74"/>
      <c r="B457" s="74"/>
      <c r="C457" s="74"/>
      <c r="D457" s="74"/>
      <c r="E457" s="74"/>
      <c r="F457" s="74"/>
      <c r="G457" s="74"/>
      <c r="H457" s="77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2.75" customHeight="1" x14ac:dyDescent="0.2">
      <c r="A458" s="74"/>
      <c r="B458" s="74"/>
      <c r="C458" s="74"/>
      <c r="D458" s="74"/>
      <c r="E458" s="74"/>
      <c r="F458" s="74"/>
      <c r="G458" s="74"/>
      <c r="H458" s="77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2.75" customHeight="1" x14ac:dyDescent="0.2">
      <c r="A459" s="74"/>
      <c r="B459" s="74"/>
      <c r="C459" s="74"/>
      <c r="D459" s="74"/>
      <c r="E459" s="74"/>
      <c r="F459" s="74"/>
      <c r="G459" s="74"/>
      <c r="H459" s="77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2.75" customHeight="1" x14ac:dyDescent="0.2">
      <c r="A460" s="74"/>
      <c r="B460" s="74"/>
      <c r="C460" s="74"/>
      <c r="D460" s="74"/>
      <c r="E460" s="74"/>
      <c r="F460" s="74"/>
      <c r="G460" s="74"/>
      <c r="H460" s="77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2.75" customHeight="1" x14ac:dyDescent="0.2">
      <c r="A461" s="74"/>
      <c r="B461" s="74"/>
      <c r="C461" s="74"/>
      <c r="D461" s="74"/>
      <c r="E461" s="74"/>
      <c r="F461" s="74"/>
      <c r="G461" s="74"/>
      <c r="H461" s="77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2.75" customHeight="1" x14ac:dyDescent="0.2">
      <c r="A462" s="74"/>
      <c r="B462" s="74"/>
      <c r="C462" s="74"/>
      <c r="D462" s="74"/>
      <c r="E462" s="74"/>
      <c r="F462" s="74"/>
      <c r="G462" s="74"/>
      <c r="H462" s="77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2.75" customHeight="1" x14ac:dyDescent="0.2">
      <c r="A463" s="74"/>
      <c r="B463" s="74"/>
      <c r="C463" s="74"/>
      <c r="D463" s="74"/>
      <c r="E463" s="74"/>
      <c r="F463" s="74"/>
      <c r="G463" s="74"/>
      <c r="H463" s="77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2.75" customHeight="1" x14ac:dyDescent="0.2">
      <c r="A464" s="74"/>
      <c r="B464" s="74"/>
      <c r="C464" s="74"/>
      <c r="D464" s="74"/>
      <c r="E464" s="74"/>
      <c r="F464" s="74"/>
      <c r="G464" s="74"/>
      <c r="H464" s="77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2.75" customHeight="1" x14ac:dyDescent="0.2">
      <c r="A465" s="74"/>
      <c r="B465" s="74"/>
      <c r="C465" s="74"/>
      <c r="D465" s="74"/>
      <c r="E465" s="74"/>
      <c r="F465" s="74"/>
      <c r="G465" s="74"/>
      <c r="H465" s="77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2.75" customHeight="1" x14ac:dyDescent="0.2">
      <c r="A466" s="74"/>
      <c r="B466" s="74"/>
      <c r="C466" s="74"/>
      <c r="D466" s="74"/>
      <c r="E466" s="74"/>
      <c r="F466" s="74"/>
      <c r="G466" s="74"/>
      <c r="H466" s="77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2.75" customHeight="1" x14ac:dyDescent="0.2">
      <c r="A467" s="74"/>
      <c r="B467" s="74"/>
      <c r="C467" s="74"/>
      <c r="D467" s="74"/>
      <c r="E467" s="74"/>
      <c r="F467" s="74"/>
      <c r="G467" s="74"/>
      <c r="H467" s="77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2.75" customHeight="1" x14ac:dyDescent="0.2">
      <c r="A468" s="74"/>
      <c r="B468" s="74"/>
      <c r="C468" s="74"/>
      <c r="D468" s="74"/>
      <c r="E468" s="74"/>
      <c r="F468" s="74"/>
      <c r="G468" s="74"/>
      <c r="H468" s="77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2.75" customHeight="1" x14ac:dyDescent="0.2">
      <c r="A469" s="74"/>
      <c r="B469" s="74"/>
      <c r="C469" s="74"/>
      <c r="D469" s="74"/>
      <c r="E469" s="74"/>
      <c r="F469" s="74"/>
      <c r="G469" s="74"/>
      <c r="H469" s="77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2.75" customHeight="1" x14ac:dyDescent="0.2">
      <c r="A470" s="74"/>
      <c r="B470" s="74"/>
      <c r="C470" s="74"/>
      <c r="D470" s="74"/>
      <c r="E470" s="74"/>
      <c r="F470" s="74"/>
      <c r="G470" s="74"/>
      <c r="H470" s="77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2.75" customHeight="1" x14ac:dyDescent="0.2">
      <c r="A471" s="74"/>
      <c r="B471" s="74"/>
      <c r="C471" s="74"/>
      <c r="D471" s="74"/>
      <c r="E471" s="74"/>
      <c r="F471" s="74"/>
      <c r="G471" s="74"/>
      <c r="H471" s="77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2.75" customHeight="1" x14ac:dyDescent="0.2">
      <c r="A472" s="74"/>
      <c r="B472" s="74"/>
      <c r="C472" s="74"/>
      <c r="D472" s="74"/>
      <c r="E472" s="74"/>
      <c r="F472" s="74"/>
      <c r="G472" s="74"/>
      <c r="H472" s="77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2.75" customHeight="1" x14ac:dyDescent="0.2">
      <c r="A473" s="74"/>
      <c r="B473" s="74"/>
      <c r="C473" s="74"/>
      <c r="D473" s="74"/>
      <c r="E473" s="74"/>
      <c r="F473" s="74"/>
      <c r="G473" s="74"/>
      <c r="H473" s="77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2.75" customHeight="1" x14ac:dyDescent="0.2">
      <c r="A474" s="74"/>
      <c r="B474" s="74"/>
      <c r="C474" s="74"/>
      <c r="D474" s="74"/>
      <c r="E474" s="74"/>
      <c r="F474" s="74"/>
      <c r="G474" s="74"/>
      <c r="H474" s="77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2.75" customHeight="1" x14ac:dyDescent="0.2">
      <c r="A475" s="74"/>
      <c r="B475" s="74"/>
      <c r="C475" s="74"/>
      <c r="D475" s="74"/>
      <c r="E475" s="74"/>
      <c r="F475" s="74"/>
      <c r="G475" s="74"/>
      <c r="H475" s="77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2.75" customHeight="1" x14ac:dyDescent="0.2">
      <c r="A476" s="74"/>
      <c r="B476" s="74"/>
      <c r="C476" s="74"/>
      <c r="D476" s="74"/>
      <c r="E476" s="74"/>
      <c r="F476" s="74"/>
      <c r="G476" s="74"/>
      <c r="H476" s="77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2.75" customHeight="1" x14ac:dyDescent="0.2">
      <c r="A477" s="74"/>
      <c r="B477" s="74"/>
      <c r="C477" s="74"/>
      <c r="D477" s="74"/>
      <c r="E477" s="74"/>
      <c r="F477" s="74"/>
      <c r="G477" s="74"/>
      <c r="H477" s="77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2.75" customHeight="1" x14ac:dyDescent="0.2">
      <c r="A478" s="74"/>
      <c r="B478" s="74"/>
      <c r="C478" s="74"/>
      <c r="D478" s="74"/>
      <c r="E478" s="74"/>
      <c r="F478" s="74"/>
      <c r="G478" s="74"/>
      <c r="H478" s="77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2.75" customHeight="1" x14ac:dyDescent="0.2">
      <c r="A479" s="74"/>
      <c r="B479" s="74"/>
      <c r="C479" s="74"/>
      <c r="D479" s="74"/>
      <c r="E479" s="74"/>
      <c r="F479" s="74"/>
      <c r="G479" s="74"/>
      <c r="H479" s="77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2.75" customHeight="1" x14ac:dyDescent="0.2">
      <c r="A480" s="74"/>
      <c r="B480" s="74"/>
      <c r="C480" s="74"/>
      <c r="D480" s="74"/>
      <c r="E480" s="74"/>
      <c r="F480" s="74"/>
      <c r="G480" s="74"/>
      <c r="H480" s="77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2.75" customHeight="1" x14ac:dyDescent="0.2">
      <c r="A481" s="74"/>
      <c r="B481" s="74"/>
      <c r="C481" s="74"/>
      <c r="D481" s="74"/>
      <c r="E481" s="74"/>
      <c r="F481" s="74"/>
      <c r="G481" s="74"/>
      <c r="H481" s="77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2.75" customHeight="1" x14ac:dyDescent="0.2">
      <c r="A482" s="74"/>
      <c r="B482" s="74"/>
      <c r="C482" s="74"/>
      <c r="D482" s="74"/>
      <c r="E482" s="74"/>
      <c r="F482" s="74"/>
      <c r="G482" s="74"/>
      <c r="H482" s="77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2.75" customHeight="1" x14ac:dyDescent="0.2">
      <c r="A483" s="74"/>
      <c r="B483" s="74"/>
      <c r="C483" s="74"/>
      <c r="D483" s="74"/>
      <c r="E483" s="74"/>
      <c r="F483" s="74"/>
      <c r="G483" s="74"/>
      <c r="H483" s="77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2.75" customHeight="1" x14ac:dyDescent="0.2">
      <c r="A484" s="74"/>
      <c r="B484" s="74"/>
      <c r="C484" s="74"/>
      <c r="D484" s="74"/>
      <c r="E484" s="74"/>
      <c r="F484" s="74"/>
      <c r="G484" s="74"/>
      <c r="H484" s="77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2.75" customHeight="1" x14ac:dyDescent="0.2">
      <c r="A485" s="74"/>
      <c r="B485" s="74"/>
      <c r="C485" s="74"/>
      <c r="D485" s="74"/>
      <c r="E485" s="74"/>
      <c r="F485" s="74"/>
      <c r="G485" s="74"/>
      <c r="H485" s="77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2.75" customHeight="1" x14ac:dyDescent="0.2">
      <c r="A486" s="74"/>
      <c r="B486" s="74"/>
      <c r="C486" s="74"/>
      <c r="D486" s="74"/>
      <c r="E486" s="74"/>
      <c r="F486" s="74"/>
      <c r="G486" s="74"/>
      <c r="H486" s="77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2.75" customHeight="1" x14ac:dyDescent="0.2">
      <c r="A487" s="74"/>
      <c r="B487" s="74"/>
      <c r="C487" s="74"/>
      <c r="D487" s="74"/>
      <c r="E487" s="74"/>
      <c r="F487" s="74"/>
      <c r="G487" s="74"/>
      <c r="H487" s="77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2.75" customHeight="1" x14ac:dyDescent="0.2">
      <c r="A488" s="74"/>
      <c r="B488" s="74"/>
      <c r="C488" s="74"/>
      <c r="D488" s="74"/>
      <c r="E488" s="74"/>
      <c r="F488" s="74"/>
      <c r="G488" s="74"/>
      <c r="H488" s="77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2.75" customHeight="1" x14ac:dyDescent="0.2">
      <c r="A489" s="74"/>
      <c r="B489" s="74"/>
      <c r="C489" s="74"/>
      <c r="D489" s="74"/>
      <c r="E489" s="74"/>
      <c r="F489" s="74"/>
      <c r="G489" s="74"/>
      <c r="H489" s="77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2.75" customHeight="1" x14ac:dyDescent="0.2">
      <c r="A490" s="74"/>
      <c r="B490" s="74"/>
      <c r="C490" s="74"/>
      <c r="D490" s="74"/>
      <c r="E490" s="74"/>
      <c r="F490" s="74"/>
      <c r="G490" s="74"/>
      <c r="H490" s="77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2.75" customHeight="1" x14ac:dyDescent="0.2">
      <c r="A491" s="74"/>
      <c r="B491" s="74"/>
      <c r="C491" s="74"/>
      <c r="D491" s="74"/>
      <c r="E491" s="74"/>
      <c r="F491" s="74"/>
      <c r="G491" s="74"/>
      <c r="H491" s="77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2.75" customHeight="1" x14ac:dyDescent="0.2">
      <c r="A492" s="74"/>
      <c r="B492" s="74"/>
      <c r="C492" s="74"/>
      <c r="D492" s="74"/>
      <c r="E492" s="74"/>
      <c r="F492" s="74"/>
      <c r="G492" s="74"/>
      <c r="H492" s="77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2.75" customHeight="1" x14ac:dyDescent="0.2">
      <c r="A493" s="74"/>
      <c r="B493" s="74"/>
      <c r="C493" s="74"/>
      <c r="D493" s="74"/>
      <c r="E493" s="74"/>
      <c r="F493" s="74"/>
      <c r="G493" s="74"/>
      <c r="H493" s="77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2.75" customHeight="1" x14ac:dyDescent="0.2">
      <c r="A494" s="74"/>
      <c r="B494" s="74"/>
      <c r="C494" s="74"/>
      <c r="D494" s="74"/>
      <c r="E494" s="74"/>
      <c r="F494" s="74"/>
      <c r="G494" s="74"/>
      <c r="H494" s="77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2.75" customHeight="1" x14ac:dyDescent="0.2">
      <c r="A495" s="74"/>
      <c r="B495" s="74"/>
      <c r="C495" s="74"/>
      <c r="D495" s="74"/>
      <c r="E495" s="74"/>
      <c r="F495" s="74"/>
      <c r="G495" s="74"/>
      <c r="H495" s="77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2.75" customHeight="1" x14ac:dyDescent="0.2">
      <c r="A496" s="74"/>
      <c r="B496" s="74"/>
      <c r="C496" s="74"/>
      <c r="D496" s="74"/>
      <c r="E496" s="74"/>
      <c r="F496" s="74"/>
      <c r="G496" s="74"/>
      <c r="H496" s="77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2.75" customHeight="1" x14ac:dyDescent="0.2">
      <c r="A497" s="74"/>
      <c r="B497" s="74"/>
      <c r="C497" s="74"/>
      <c r="D497" s="74"/>
      <c r="E497" s="74"/>
      <c r="F497" s="74"/>
      <c r="G497" s="74"/>
      <c r="H497" s="77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2.75" customHeight="1" x14ac:dyDescent="0.2">
      <c r="A498" s="74"/>
      <c r="B498" s="74"/>
      <c r="C498" s="74"/>
      <c r="D498" s="74"/>
      <c r="E498" s="74"/>
      <c r="F498" s="74"/>
      <c r="G498" s="74"/>
      <c r="H498" s="77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2.75" customHeight="1" x14ac:dyDescent="0.2">
      <c r="A499" s="74"/>
      <c r="B499" s="74"/>
      <c r="C499" s="74"/>
      <c r="D499" s="74"/>
      <c r="E499" s="74"/>
      <c r="F499" s="74"/>
      <c r="G499" s="74"/>
      <c r="H499" s="77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2.75" customHeight="1" x14ac:dyDescent="0.2">
      <c r="A500" s="74"/>
      <c r="B500" s="74"/>
      <c r="C500" s="74"/>
      <c r="D500" s="74"/>
      <c r="E500" s="74"/>
      <c r="F500" s="74"/>
      <c r="G500" s="74"/>
      <c r="H500" s="77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2.75" customHeight="1" x14ac:dyDescent="0.2">
      <c r="A501" s="74"/>
      <c r="B501" s="74"/>
      <c r="C501" s="74"/>
      <c r="D501" s="74"/>
      <c r="E501" s="74"/>
      <c r="F501" s="74"/>
      <c r="G501" s="74"/>
      <c r="H501" s="77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2.75" customHeight="1" x14ac:dyDescent="0.2">
      <c r="A502" s="74"/>
      <c r="B502" s="74"/>
      <c r="C502" s="74"/>
      <c r="D502" s="74"/>
      <c r="E502" s="74"/>
      <c r="F502" s="74"/>
      <c r="G502" s="74"/>
      <c r="H502" s="77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2.75" customHeight="1" x14ac:dyDescent="0.2">
      <c r="A503" s="74"/>
      <c r="B503" s="74"/>
      <c r="C503" s="74"/>
      <c r="D503" s="74"/>
      <c r="E503" s="74"/>
      <c r="F503" s="74"/>
      <c r="G503" s="74"/>
      <c r="H503" s="77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2.75" customHeight="1" x14ac:dyDescent="0.2">
      <c r="A504" s="74"/>
      <c r="B504" s="74"/>
      <c r="C504" s="74"/>
      <c r="D504" s="74"/>
      <c r="E504" s="74"/>
      <c r="F504" s="74"/>
      <c r="G504" s="74"/>
      <c r="H504" s="77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2.75" customHeight="1" x14ac:dyDescent="0.2">
      <c r="A505" s="74"/>
      <c r="B505" s="74"/>
      <c r="C505" s="74"/>
      <c r="D505" s="74"/>
      <c r="E505" s="74"/>
      <c r="F505" s="74"/>
      <c r="G505" s="74"/>
      <c r="H505" s="77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2.75" customHeight="1" x14ac:dyDescent="0.2">
      <c r="A506" s="74"/>
      <c r="B506" s="74"/>
      <c r="C506" s="74"/>
      <c r="D506" s="74"/>
      <c r="E506" s="74"/>
      <c r="F506" s="74"/>
      <c r="G506" s="74"/>
      <c r="H506" s="77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2.75" customHeight="1" x14ac:dyDescent="0.2">
      <c r="A507" s="74"/>
      <c r="B507" s="74"/>
      <c r="C507" s="74"/>
      <c r="D507" s="74"/>
      <c r="E507" s="74"/>
      <c r="F507" s="74"/>
      <c r="G507" s="74"/>
      <c r="H507" s="77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2.75" customHeight="1" x14ac:dyDescent="0.2">
      <c r="A508" s="74"/>
      <c r="B508" s="74"/>
      <c r="C508" s="74"/>
      <c r="D508" s="74"/>
      <c r="E508" s="74"/>
      <c r="F508" s="74"/>
      <c r="G508" s="74"/>
      <c r="H508" s="77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2.75" customHeight="1" x14ac:dyDescent="0.2">
      <c r="A509" s="74"/>
      <c r="B509" s="74"/>
      <c r="C509" s="74"/>
      <c r="D509" s="74"/>
      <c r="E509" s="74"/>
      <c r="F509" s="74"/>
      <c r="G509" s="74"/>
      <c r="H509" s="77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2.75" customHeight="1" x14ac:dyDescent="0.2">
      <c r="A510" s="74"/>
      <c r="B510" s="74"/>
      <c r="C510" s="74"/>
      <c r="D510" s="74"/>
      <c r="E510" s="74"/>
      <c r="F510" s="74"/>
      <c r="G510" s="74"/>
      <c r="H510" s="77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2.75" customHeight="1" x14ac:dyDescent="0.2">
      <c r="A511" s="74"/>
      <c r="B511" s="74"/>
      <c r="C511" s="74"/>
      <c r="D511" s="74"/>
      <c r="E511" s="74"/>
      <c r="F511" s="74"/>
      <c r="G511" s="74"/>
      <c r="H511" s="77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2.75" customHeight="1" x14ac:dyDescent="0.2">
      <c r="A512" s="74"/>
      <c r="B512" s="74"/>
      <c r="C512" s="74"/>
      <c r="D512" s="74"/>
      <c r="E512" s="74"/>
      <c r="F512" s="74"/>
      <c r="G512" s="74"/>
      <c r="H512" s="77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2.75" customHeight="1" x14ac:dyDescent="0.2">
      <c r="A513" s="74"/>
      <c r="B513" s="74"/>
      <c r="C513" s="74"/>
      <c r="D513" s="74"/>
      <c r="E513" s="74"/>
      <c r="F513" s="74"/>
      <c r="G513" s="74"/>
      <c r="H513" s="77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2.75" customHeight="1" x14ac:dyDescent="0.2">
      <c r="A514" s="74"/>
      <c r="B514" s="74"/>
      <c r="C514" s="74"/>
      <c r="D514" s="74"/>
      <c r="E514" s="74"/>
      <c r="F514" s="74"/>
      <c r="G514" s="74"/>
      <c r="H514" s="77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2.75" customHeight="1" x14ac:dyDescent="0.2">
      <c r="A515" s="74"/>
      <c r="B515" s="74"/>
      <c r="C515" s="74"/>
      <c r="D515" s="74"/>
      <c r="E515" s="74"/>
      <c r="F515" s="74"/>
      <c r="G515" s="74"/>
      <c r="H515" s="77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2.75" customHeight="1" x14ac:dyDescent="0.2">
      <c r="A516" s="74"/>
      <c r="B516" s="74"/>
      <c r="C516" s="74"/>
      <c r="D516" s="74"/>
      <c r="E516" s="74"/>
      <c r="F516" s="74"/>
      <c r="G516" s="74"/>
      <c r="H516" s="77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2.75" customHeight="1" x14ac:dyDescent="0.2">
      <c r="A517" s="74"/>
      <c r="B517" s="74"/>
      <c r="C517" s="74"/>
      <c r="D517" s="74"/>
      <c r="E517" s="74"/>
      <c r="F517" s="74"/>
      <c r="G517" s="74"/>
      <c r="H517" s="77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2.75" customHeight="1" x14ac:dyDescent="0.2">
      <c r="A518" s="74"/>
      <c r="B518" s="74"/>
      <c r="C518" s="74"/>
      <c r="D518" s="74"/>
      <c r="E518" s="74"/>
      <c r="F518" s="74"/>
      <c r="G518" s="74"/>
      <c r="H518" s="77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2.75" customHeight="1" x14ac:dyDescent="0.2">
      <c r="A519" s="74"/>
      <c r="B519" s="74"/>
      <c r="C519" s="74"/>
      <c r="D519" s="74"/>
      <c r="E519" s="74"/>
      <c r="F519" s="74"/>
      <c r="G519" s="74"/>
      <c r="H519" s="77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2.75" customHeight="1" x14ac:dyDescent="0.2">
      <c r="A520" s="74"/>
      <c r="B520" s="74"/>
      <c r="C520" s="74"/>
      <c r="D520" s="74"/>
      <c r="E520" s="74"/>
      <c r="F520" s="74"/>
      <c r="G520" s="74"/>
      <c r="H520" s="77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2.75" customHeight="1" x14ac:dyDescent="0.2">
      <c r="A521" s="74"/>
      <c r="B521" s="74"/>
      <c r="C521" s="74"/>
      <c r="D521" s="74"/>
      <c r="E521" s="74"/>
      <c r="F521" s="74"/>
      <c r="G521" s="74"/>
      <c r="H521" s="77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2.75" customHeight="1" x14ac:dyDescent="0.2">
      <c r="A522" s="74"/>
      <c r="B522" s="74"/>
      <c r="C522" s="74"/>
      <c r="D522" s="74"/>
      <c r="E522" s="74"/>
      <c r="F522" s="74"/>
      <c r="G522" s="74"/>
      <c r="H522" s="77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2.75" customHeight="1" x14ac:dyDescent="0.2">
      <c r="A523" s="74"/>
      <c r="B523" s="74"/>
      <c r="C523" s="74"/>
      <c r="D523" s="74"/>
      <c r="E523" s="74"/>
      <c r="F523" s="74"/>
      <c r="G523" s="74"/>
      <c r="H523" s="77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2.75" customHeight="1" x14ac:dyDescent="0.2">
      <c r="A524" s="74"/>
      <c r="B524" s="74"/>
      <c r="C524" s="74"/>
      <c r="D524" s="74"/>
      <c r="E524" s="74"/>
      <c r="F524" s="74"/>
      <c r="G524" s="74"/>
      <c r="H524" s="77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2.75" customHeight="1" x14ac:dyDescent="0.2">
      <c r="A525" s="74"/>
      <c r="B525" s="74"/>
      <c r="C525" s="74"/>
      <c r="D525" s="74"/>
      <c r="E525" s="74"/>
      <c r="F525" s="74"/>
      <c r="G525" s="74"/>
      <c r="H525" s="77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2.75" customHeight="1" x14ac:dyDescent="0.2">
      <c r="A526" s="74"/>
      <c r="B526" s="74"/>
      <c r="C526" s="74"/>
      <c r="D526" s="74"/>
      <c r="E526" s="74"/>
      <c r="F526" s="74"/>
      <c r="G526" s="74"/>
      <c r="H526" s="77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2.75" customHeight="1" x14ac:dyDescent="0.2">
      <c r="A527" s="74"/>
      <c r="B527" s="74"/>
      <c r="C527" s="74"/>
      <c r="D527" s="74"/>
      <c r="E527" s="74"/>
      <c r="F527" s="74"/>
      <c r="G527" s="74"/>
      <c r="H527" s="77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2.75" customHeight="1" x14ac:dyDescent="0.2">
      <c r="A528" s="74"/>
      <c r="B528" s="74"/>
      <c r="C528" s="74"/>
      <c r="D528" s="74"/>
      <c r="E528" s="74"/>
      <c r="F528" s="74"/>
      <c r="G528" s="74"/>
      <c r="H528" s="77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2.75" customHeight="1" x14ac:dyDescent="0.2">
      <c r="A529" s="74"/>
      <c r="B529" s="74"/>
      <c r="C529" s="74"/>
      <c r="D529" s="74"/>
      <c r="E529" s="74"/>
      <c r="F529" s="74"/>
      <c r="G529" s="74"/>
      <c r="H529" s="77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2.75" customHeight="1" x14ac:dyDescent="0.2">
      <c r="A530" s="74"/>
      <c r="B530" s="74"/>
      <c r="C530" s="74"/>
      <c r="D530" s="74"/>
      <c r="E530" s="74"/>
      <c r="F530" s="74"/>
      <c r="G530" s="74"/>
      <c r="H530" s="77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2.75" customHeight="1" x14ac:dyDescent="0.2">
      <c r="A531" s="74"/>
      <c r="B531" s="74"/>
      <c r="C531" s="74"/>
      <c r="D531" s="74"/>
      <c r="E531" s="74"/>
      <c r="F531" s="74"/>
      <c r="G531" s="74"/>
      <c r="H531" s="77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2.75" customHeight="1" x14ac:dyDescent="0.2">
      <c r="A532" s="74"/>
      <c r="B532" s="74"/>
      <c r="C532" s="74"/>
      <c r="D532" s="74"/>
      <c r="E532" s="74"/>
      <c r="F532" s="74"/>
      <c r="G532" s="74"/>
      <c r="H532" s="77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2.75" customHeight="1" x14ac:dyDescent="0.2">
      <c r="A533" s="74"/>
      <c r="B533" s="74"/>
      <c r="C533" s="74"/>
      <c r="D533" s="74"/>
      <c r="E533" s="74"/>
      <c r="F533" s="74"/>
      <c r="G533" s="74"/>
      <c r="H533" s="77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2.75" customHeight="1" x14ac:dyDescent="0.2">
      <c r="A534" s="74"/>
      <c r="B534" s="74"/>
      <c r="C534" s="74"/>
      <c r="D534" s="74"/>
      <c r="E534" s="74"/>
      <c r="F534" s="74"/>
      <c r="G534" s="74"/>
      <c r="H534" s="77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2.75" customHeight="1" x14ac:dyDescent="0.2">
      <c r="A535" s="74"/>
      <c r="B535" s="74"/>
      <c r="C535" s="74"/>
      <c r="D535" s="74"/>
      <c r="E535" s="74"/>
      <c r="F535" s="74"/>
      <c r="G535" s="74"/>
      <c r="H535" s="77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2.75" customHeight="1" x14ac:dyDescent="0.2">
      <c r="A536" s="74"/>
      <c r="B536" s="74"/>
      <c r="C536" s="74"/>
      <c r="D536" s="74"/>
      <c r="E536" s="74"/>
      <c r="F536" s="74"/>
      <c r="G536" s="74"/>
      <c r="H536" s="77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2.75" customHeight="1" x14ac:dyDescent="0.2">
      <c r="A537" s="74"/>
      <c r="B537" s="74"/>
      <c r="C537" s="74"/>
      <c r="D537" s="74"/>
      <c r="E537" s="74"/>
      <c r="F537" s="74"/>
      <c r="G537" s="74"/>
      <c r="H537" s="77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2.75" customHeight="1" x14ac:dyDescent="0.2">
      <c r="A538" s="74"/>
      <c r="B538" s="74"/>
      <c r="C538" s="74"/>
      <c r="D538" s="74"/>
      <c r="E538" s="74"/>
      <c r="F538" s="74"/>
      <c r="G538" s="74"/>
      <c r="H538" s="77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2.75" customHeight="1" x14ac:dyDescent="0.2">
      <c r="A539" s="74"/>
      <c r="B539" s="74"/>
      <c r="C539" s="74"/>
      <c r="D539" s="74"/>
      <c r="E539" s="74"/>
      <c r="F539" s="74"/>
      <c r="G539" s="74"/>
      <c r="H539" s="77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2.75" customHeight="1" x14ac:dyDescent="0.2">
      <c r="A540" s="74"/>
      <c r="B540" s="74"/>
      <c r="C540" s="74"/>
      <c r="D540" s="74"/>
      <c r="E540" s="74"/>
      <c r="F540" s="74"/>
      <c r="G540" s="74"/>
      <c r="H540" s="77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2.75" customHeight="1" x14ac:dyDescent="0.2">
      <c r="A541" s="74"/>
      <c r="B541" s="74"/>
      <c r="C541" s="74"/>
      <c r="D541" s="74"/>
      <c r="E541" s="74"/>
      <c r="F541" s="74"/>
      <c r="G541" s="74"/>
      <c r="H541" s="77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2.75" customHeight="1" x14ac:dyDescent="0.2">
      <c r="A542" s="74"/>
      <c r="B542" s="74"/>
      <c r="C542" s="74"/>
      <c r="D542" s="74"/>
      <c r="E542" s="74"/>
      <c r="F542" s="74"/>
      <c r="G542" s="74"/>
      <c r="H542" s="77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2.75" customHeight="1" x14ac:dyDescent="0.2">
      <c r="A543" s="74"/>
      <c r="B543" s="74"/>
      <c r="C543" s="74"/>
      <c r="D543" s="74"/>
      <c r="E543" s="74"/>
      <c r="F543" s="74"/>
      <c r="G543" s="74"/>
      <c r="H543" s="77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2.75" customHeight="1" x14ac:dyDescent="0.2">
      <c r="A544" s="74"/>
      <c r="B544" s="74"/>
      <c r="C544" s="74"/>
      <c r="D544" s="74"/>
      <c r="E544" s="74"/>
      <c r="F544" s="74"/>
      <c r="G544" s="74"/>
      <c r="H544" s="77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2.75" customHeight="1" x14ac:dyDescent="0.2">
      <c r="A545" s="74"/>
      <c r="B545" s="74"/>
      <c r="C545" s="74"/>
      <c r="D545" s="74"/>
      <c r="E545" s="74"/>
      <c r="F545" s="74"/>
      <c r="G545" s="74"/>
      <c r="H545" s="77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2.75" customHeight="1" x14ac:dyDescent="0.2">
      <c r="A546" s="74"/>
      <c r="B546" s="74"/>
      <c r="C546" s="74"/>
      <c r="D546" s="74"/>
      <c r="E546" s="74"/>
      <c r="F546" s="74"/>
      <c r="G546" s="74"/>
      <c r="H546" s="77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2.75" customHeight="1" x14ac:dyDescent="0.2">
      <c r="A547" s="74"/>
      <c r="B547" s="74"/>
      <c r="C547" s="74"/>
      <c r="D547" s="74"/>
      <c r="E547" s="74"/>
      <c r="F547" s="74"/>
      <c r="G547" s="74"/>
      <c r="H547" s="77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2.75" customHeight="1" x14ac:dyDescent="0.2">
      <c r="A548" s="74"/>
      <c r="B548" s="74"/>
      <c r="C548" s="74"/>
      <c r="D548" s="74"/>
      <c r="E548" s="74"/>
      <c r="F548" s="74"/>
      <c r="G548" s="74"/>
      <c r="H548" s="77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2.75" customHeight="1" x14ac:dyDescent="0.2">
      <c r="A549" s="74"/>
      <c r="B549" s="74"/>
      <c r="C549" s="74"/>
      <c r="D549" s="74"/>
      <c r="E549" s="74"/>
      <c r="F549" s="74"/>
      <c r="G549" s="74"/>
      <c r="H549" s="77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2.75" customHeight="1" x14ac:dyDescent="0.2">
      <c r="A550" s="74"/>
      <c r="B550" s="74"/>
      <c r="C550" s="74"/>
      <c r="D550" s="74"/>
      <c r="E550" s="74"/>
      <c r="F550" s="74"/>
      <c r="G550" s="74"/>
      <c r="H550" s="77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2.75" customHeight="1" x14ac:dyDescent="0.2">
      <c r="A551" s="74"/>
      <c r="B551" s="74"/>
      <c r="C551" s="74"/>
      <c r="D551" s="74"/>
      <c r="E551" s="74"/>
      <c r="F551" s="74"/>
      <c r="G551" s="74"/>
      <c r="H551" s="77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2.75" customHeight="1" x14ac:dyDescent="0.2">
      <c r="A552" s="74"/>
      <c r="B552" s="74"/>
      <c r="C552" s="74"/>
      <c r="D552" s="74"/>
      <c r="E552" s="74"/>
      <c r="F552" s="74"/>
      <c r="G552" s="74"/>
      <c r="H552" s="77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2.75" customHeight="1" x14ac:dyDescent="0.2">
      <c r="A553" s="74"/>
      <c r="B553" s="74"/>
      <c r="C553" s="74"/>
      <c r="D553" s="74"/>
      <c r="E553" s="74"/>
      <c r="F553" s="74"/>
      <c r="G553" s="74"/>
      <c r="H553" s="77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2.75" customHeight="1" x14ac:dyDescent="0.2">
      <c r="A554" s="74"/>
      <c r="B554" s="74"/>
      <c r="C554" s="74"/>
      <c r="D554" s="74"/>
      <c r="E554" s="74"/>
      <c r="F554" s="74"/>
      <c r="G554" s="74"/>
      <c r="H554" s="77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2.75" customHeight="1" x14ac:dyDescent="0.2">
      <c r="A555" s="74"/>
      <c r="B555" s="74"/>
      <c r="C555" s="74"/>
      <c r="D555" s="74"/>
      <c r="E555" s="74"/>
      <c r="F555" s="74"/>
      <c r="G555" s="74"/>
      <c r="H555" s="77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2.75" customHeight="1" x14ac:dyDescent="0.2">
      <c r="A556" s="74"/>
      <c r="B556" s="74"/>
      <c r="C556" s="74"/>
      <c r="D556" s="74"/>
      <c r="E556" s="74"/>
      <c r="F556" s="74"/>
      <c r="G556" s="74"/>
      <c r="H556" s="77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2.75" customHeight="1" x14ac:dyDescent="0.2">
      <c r="A557" s="74"/>
      <c r="B557" s="74"/>
      <c r="C557" s="74"/>
      <c r="D557" s="74"/>
      <c r="E557" s="74"/>
      <c r="F557" s="74"/>
      <c r="G557" s="74"/>
      <c r="H557" s="77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2.75" customHeight="1" x14ac:dyDescent="0.2">
      <c r="A558" s="74"/>
      <c r="B558" s="74"/>
      <c r="C558" s="74"/>
      <c r="D558" s="74"/>
      <c r="E558" s="74"/>
      <c r="F558" s="74"/>
      <c r="G558" s="74"/>
      <c r="H558" s="77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2.75" customHeight="1" x14ac:dyDescent="0.2">
      <c r="A559" s="74"/>
      <c r="B559" s="74"/>
      <c r="C559" s="74"/>
      <c r="D559" s="74"/>
      <c r="E559" s="74"/>
      <c r="F559" s="74"/>
      <c r="G559" s="74"/>
      <c r="H559" s="77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2.75" customHeight="1" x14ac:dyDescent="0.2">
      <c r="A560" s="74"/>
      <c r="B560" s="74"/>
      <c r="C560" s="74"/>
      <c r="D560" s="74"/>
      <c r="E560" s="74"/>
      <c r="F560" s="74"/>
      <c r="G560" s="74"/>
      <c r="H560" s="77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2.75" customHeight="1" x14ac:dyDescent="0.2">
      <c r="A561" s="74"/>
      <c r="B561" s="74"/>
      <c r="C561" s="74"/>
      <c r="D561" s="74"/>
      <c r="E561" s="74"/>
      <c r="F561" s="74"/>
      <c r="G561" s="74"/>
      <c r="H561" s="77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2.75" customHeight="1" x14ac:dyDescent="0.2">
      <c r="A562" s="74"/>
      <c r="B562" s="74"/>
      <c r="C562" s="74"/>
      <c r="D562" s="74"/>
      <c r="E562" s="74"/>
      <c r="F562" s="74"/>
      <c r="G562" s="74"/>
      <c r="H562" s="77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2.75" customHeight="1" x14ac:dyDescent="0.2">
      <c r="A563" s="74"/>
      <c r="B563" s="74"/>
      <c r="C563" s="74"/>
      <c r="D563" s="74"/>
      <c r="E563" s="74"/>
      <c r="F563" s="74"/>
      <c r="G563" s="74"/>
      <c r="H563" s="77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2.75" customHeight="1" x14ac:dyDescent="0.2">
      <c r="A564" s="74"/>
      <c r="B564" s="74"/>
      <c r="C564" s="74"/>
      <c r="D564" s="74"/>
      <c r="E564" s="74"/>
      <c r="F564" s="74"/>
      <c r="G564" s="74"/>
      <c r="H564" s="77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2.75" customHeight="1" x14ac:dyDescent="0.2">
      <c r="A565" s="74"/>
      <c r="B565" s="74"/>
      <c r="C565" s="74"/>
      <c r="D565" s="74"/>
      <c r="E565" s="74"/>
      <c r="F565" s="74"/>
      <c r="G565" s="74"/>
      <c r="H565" s="77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2.75" customHeight="1" x14ac:dyDescent="0.2">
      <c r="A566" s="74"/>
      <c r="B566" s="74"/>
      <c r="C566" s="74"/>
      <c r="D566" s="74"/>
      <c r="E566" s="74"/>
      <c r="F566" s="74"/>
      <c r="G566" s="74"/>
      <c r="H566" s="77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2.75" customHeight="1" x14ac:dyDescent="0.2">
      <c r="A567" s="74"/>
      <c r="B567" s="74"/>
      <c r="C567" s="74"/>
      <c r="D567" s="74"/>
      <c r="E567" s="74"/>
      <c r="F567" s="74"/>
      <c r="G567" s="74"/>
      <c r="H567" s="77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2.75" customHeight="1" x14ac:dyDescent="0.2">
      <c r="A568" s="74"/>
      <c r="B568" s="74"/>
      <c r="C568" s="74"/>
      <c r="D568" s="74"/>
      <c r="E568" s="74"/>
      <c r="F568" s="74"/>
      <c r="G568" s="74"/>
      <c r="H568" s="77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2.75" customHeight="1" x14ac:dyDescent="0.2">
      <c r="A569" s="74"/>
      <c r="B569" s="74"/>
      <c r="C569" s="74"/>
      <c r="D569" s="74"/>
      <c r="E569" s="74"/>
      <c r="F569" s="74"/>
      <c r="G569" s="74"/>
      <c r="H569" s="77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2.75" customHeight="1" x14ac:dyDescent="0.2">
      <c r="A570" s="74"/>
      <c r="B570" s="74"/>
      <c r="C570" s="74"/>
      <c r="D570" s="74"/>
      <c r="E570" s="74"/>
      <c r="F570" s="74"/>
      <c r="G570" s="74"/>
      <c r="H570" s="77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2.75" customHeight="1" x14ac:dyDescent="0.2">
      <c r="A571" s="74"/>
      <c r="B571" s="74"/>
      <c r="C571" s="74"/>
      <c r="D571" s="74"/>
      <c r="E571" s="74"/>
      <c r="F571" s="74"/>
      <c r="G571" s="74"/>
      <c r="H571" s="77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2.75" customHeight="1" x14ac:dyDescent="0.2">
      <c r="A572" s="74"/>
      <c r="B572" s="74"/>
      <c r="C572" s="74"/>
      <c r="D572" s="74"/>
      <c r="E572" s="74"/>
      <c r="F572" s="74"/>
      <c r="G572" s="74"/>
      <c r="H572" s="77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2.75" customHeight="1" x14ac:dyDescent="0.2">
      <c r="A573" s="74"/>
      <c r="B573" s="74"/>
      <c r="C573" s="74"/>
      <c r="D573" s="74"/>
      <c r="E573" s="74"/>
      <c r="F573" s="74"/>
      <c r="G573" s="74"/>
      <c r="H573" s="77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2.75" customHeight="1" x14ac:dyDescent="0.2">
      <c r="A574" s="74"/>
      <c r="B574" s="74"/>
      <c r="C574" s="74"/>
      <c r="D574" s="74"/>
      <c r="E574" s="74"/>
      <c r="F574" s="74"/>
      <c r="G574" s="74"/>
      <c r="H574" s="77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2.75" customHeight="1" x14ac:dyDescent="0.2">
      <c r="A575" s="74"/>
      <c r="B575" s="74"/>
      <c r="C575" s="74"/>
      <c r="D575" s="74"/>
      <c r="E575" s="74"/>
      <c r="F575" s="74"/>
      <c r="G575" s="74"/>
      <c r="H575" s="77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2.75" customHeight="1" x14ac:dyDescent="0.2">
      <c r="A576" s="74"/>
      <c r="B576" s="74"/>
      <c r="C576" s="74"/>
      <c r="D576" s="74"/>
      <c r="E576" s="74"/>
      <c r="F576" s="74"/>
      <c r="G576" s="74"/>
      <c r="H576" s="77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2.75" customHeight="1" x14ac:dyDescent="0.2">
      <c r="A577" s="74"/>
      <c r="B577" s="74"/>
      <c r="C577" s="74"/>
      <c r="D577" s="74"/>
      <c r="E577" s="74"/>
      <c r="F577" s="74"/>
      <c r="G577" s="74"/>
      <c r="H577" s="77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2.75" customHeight="1" x14ac:dyDescent="0.2">
      <c r="A578" s="74"/>
      <c r="B578" s="74"/>
      <c r="C578" s="74"/>
      <c r="D578" s="74"/>
      <c r="E578" s="74"/>
      <c r="F578" s="74"/>
      <c r="G578" s="74"/>
      <c r="H578" s="77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2.75" customHeight="1" x14ac:dyDescent="0.2">
      <c r="A579" s="74"/>
      <c r="B579" s="74"/>
      <c r="C579" s="74"/>
      <c r="D579" s="74"/>
      <c r="E579" s="74"/>
      <c r="F579" s="74"/>
      <c r="G579" s="74"/>
      <c r="H579" s="77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2.75" customHeight="1" x14ac:dyDescent="0.2">
      <c r="A580" s="74"/>
      <c r="B580" s="74"/>
      <c r="C580" s="74"/>
      <c r="D580" s="74"/>
      <c r="E580" s="74"/>
      <c r="F580" s="74"/>
      <c r="G580" s="74"/>
      <c r="H580" s="77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2.75" customHeight="1" x14ac:dyDescent="0.2">
      <c r="A581" s="74"/>
      <c r="B581" s="74"/>
      <c r="C581" s="74"/>
      <c r="D581" s="74"/>
      <c r="E581" s="74"/>
      <c r="F581" s="74"/>
      <c r="G581" s="74"/>
      <c r="H581" s="77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2.75" customHeight="1" x14ac:dyDescent="0.2">
      <c r="A582" s="74"/>
      <c r="B582" s="74"/>
      <c r="C582" s="74"/>
      <c r="D582" s="74"/>
      <c r="E582" s="74"/>
      <c r="F582" s="74"/>
      <c r="G582" s="74"/>
      <c r="H582" s="77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2.75" customHeight="1" x14ac:dyDescent="0.2">
      <c r="A583" s="74"/>
      <c r="B583" s="74"/>
      <c r="C583" s="74"/>
      <c r="D583" s="74"/>
      <c r="E583" s="74"/>
      <c r="F583" s="74"/>
      <c r="G583" s="74"/>
      <c r="H583" s="77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2.75" customHeight="1" x14ac:dyDescent="0.2">
      <c r="A584" s="74"/>
      <c r="B584" s="74"/>
      <c r="C584" s="74"/>
      <c r="D584" s="74"/>
      <c r="E584" s="74"/>
      <c r="F584" s="74"/>
      <c r="G584" s="74"/>
      <c r="H584" s="77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2.75" customHeight="1" x14ac:dyDescent="0.2">
      <c r="A585" s="74"/>
      <c r="B585" s="74"/>
      <c r="C585" s="74"/>
      <c r="D585" s="74"/>
      <c r="E585" s="74"/>
      <c r="F585" s="74"/>
      <c r="G585" s="74"/>
      <c r="H585" s="77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2.75" customHeight="1" x14ac:dyDescent="0.2">
      <c r="A586" s="74"/>
      <c r="B586" s="74"/>
      <c r="C586" s="74"/>
      <c r="D586" s="74"/>
      <c r="E586" s="74"/>
      <c r="F586" s="74"/>
      <c r="G586" s="74"/>
      <c r="H586" s="77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2.75" customHeight="1" x14ac:dyDescent="0.2">
      <c r="A587" s="74"/>
      <c r="B587" s="74"/>
      <c r="C587" s="74"/>
      <c r="D587" s="74"/>
      <c r="E587" s="74"/>
      <c r="F587" s="74"/>
      <c r="G587" s="74"/>
      <c r="H587" s="77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2.75" customHeight="1" x14ac:dyDescent="0.2">
      <c r="A588" s="74"/>
      <c r="B588" s="74"/>
      <c r="C588" s="74"/>
      <c r="D588" s="74"/>
      <c r="E588" s="74"/>
      <c r="F588" s="74"/>
      <c r="G588" s="74"/>
      <c r="H588" s="77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2.75" customHeight="1" x14ac:dyDescent="0.2">
      <c r="A589" s="74"/>
      <c r="B589" s="74"/>
      <c r="C589" s="74"/>
      <c r="D589" s="74"/>
      <c r="E589" s="74"/>
      <c r="F589" s="74"/>
      <c r="G589" s="74"/>
      <c r="H589" s="77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2.75" customHeight="1" x14ac:dyDescent="0.2">
      <c r="A590" s="74"/>
      <c r="B590" s="74"/>
      <c r="C590" s="74"/>
      <c r="D590" s="74"/>
      <c r="E590" s="74"/>
      <c r="F590" s="74"/>
      <c r="G590" s="74"/>
      <c r="H590" s="77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2.75" customHeight="1" x14ac:dyDescent="0.2">
      <c r="A591" s="74"/>
      <c r="B591" s="74"/>
      <c r="C591" s="74"/>
      <c r="D591" s="74"/>
      <c r="E591" s="74"/>
      <c r="F591" s="74"/>
      <c r="G591" s="74"/>
      <c r="H591" s="77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2.75" customHeight="1" x14ac:dyDescent="0.2">
      <c r="A592" s="74"/>
      <c r="B592" s="74"/>
      <c r="C592" s="74"/>
      <c r="D592" s="74"/>
      <c r="E592" s="74"/>
      <c r="F592" s="74"/>
      <c r="G592" s="74"/>
      <c r="H592" s="77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2.75" customHeight="1" x14ac:dyDescent="0.2">
      <c r="A593" s="74"/>
      <c r="B593" s="74"/>
      <c r="C593" s="74"/>
      <c r="D593" s="74"/>
      <c r="E593" s="74"/>
      <c r="F593" s="74"/>
      <c r="G593" s="74"/>
      <c r="H593" s="77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2.75" customHeight="1" x14ac:dyDescent="0.2">
      <c r="A594" s="74"/>
      <c r="B594" s="74"/>
      <c r="C594" s="74"/>
      <c r="D594" s="74"/>
      <c r="E594" s="74"/>
      <c r="F594" s="74"/>
      <c r="G594" s="74"/>
      <c r="H594" s="77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2.75" customHeight="1" x14ac:dyDescent="0.2">
      <c r="A595" s="74"/>
      <c r="B595" s="74"/>
      <c r="C595" s="74"/>
      <c r="D595" s="74"/>
      <c r="E595" s="74"/>
      <c r="F595" s="74"/>
      <c r="G595" s="74"/>
      <c r="H595" s="77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2.75" customHeight="1" x14ac:dyDescent="0.2">
      <c r="A596" s="74"/>
      <c r="B596" s="74"/>
      <c r="C596" s="74"/>
      <c r="D596" s="74"/>
      <c r="E596" s="74"/>
      <c r="F596" s="74"/>
      <c r="G596" s="74"/>
      <c r="H596" s="77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2.75" customHeight="1" x14ac:dyDescent="0.2">
      <c r="A597" s="74"/>
      <c r="B597" s="74"/>
      <c r="C597" s="74"/>
      <c r="D597" s="74"/>
      <c r="E597" s="74"/>
      <c r="F597" s="74"/>
      <c r="G597" s="74"/>
      <c r="H597" s="77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2.75" customHeight="1" x14ac:dyDescent="0.2">
      <c r="A598" s="74"/>
      <c r="B598" s="74"/>
      <c r="C598" s="74"/>
      <c r="D598" s="74"/>
      <c r="E598" s="74"/>
      <c r="F598" s="74"/>
      <c r="G598" s="74"/>
      <c r="H598" s="77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2.75" customHeight="1" x14ac:dyDescent="0.2">
      <c r="A599" s="74"/>
      <c r="B599" s="74"/>
      <c r="C599" s="74"/>
      <c r="D599" s="74"/>
      <c r="E599" s="74"/>
      <c r="F599" s="74"/>
      <c r="G599" s="74"/>
      <c r="H599" s="77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2.75" customHeight="1" x14ac:dyDescent="0.2">
      <c r="A600" s="74"/>
      <c r="B600" s="74"/>
      <c r="C600" s="74"/>
      <c r="D600" s="74"/>
      <c r="E600" s="74"/>
      <c r="F600" s="74"/>
      <c r="G600" s="74"/>
      <c r="H600" s="77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2.75" customHeight="1" x14ac:dyDescent="0.2">
      <c r="A601" s="74"/>
      <c r="B601" s="74"/>
      <c r="C601" s="74"/>
      <c r="D601" s="74"/>
      <c r="E601" s="74"/>
      <c r="F601" s="74"/>
      <c r="G601" s="74"/>
      <c r="H601" s="77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2.75" customHeight="1" x14ac:dyDescent="0.2">
      <c r="A602" s="74"/>
      <c r="B602" s="74"/>
      <c r="C602" s="74"/>
      <c r="D602" s="74"/>
      <c r="E602" s="74"/>
      <c r="F602" s="74"/>
      <c r="G602" s="74"/>
      <c r="H602" s="77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2.75" customHeight="1" x14ac:dyDescent="0.2">
      <c r="A603" s="74"/>
      <c r="B603" s="74"/>
      <c r="C603" s="74"/>
      <c r="D603" s="74"/>
      <c r="E603" s="74"/>
      <c r="F603" s="74"/>
      <c r="G603" s="74"/>
      <c r="H603" s="77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2.75" customHeight="1" x14ac:dyDescent="0.2">
      <c r="A604" s="74"/>
      <c r="B604" s="74"/>
      <c r="C604" s="74"/>
      <c r="D604" s="74"/>
      <c r="E604" s="74"/>
      <c r="F604" s="74"/>
      <c r="G604" s="74"/>
      <c r="H604" s="77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2.75" customHeight="1" x14ac:dyDescent="0.2">
      <c r="A605" s="74"/>
      <c r="B605" s="74"/>
      <c r="C605" s="74"/>
      <c r="D605" s="74"/>
      <c r="E605" s="74"/>
      <c r="F605" s="74"/>
      <c r="G605" s="74"/>
      <c r="H605" s="77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2.75" customHeight="1" x14ac:dyDescent="0.2">
      <c r="A606" s="74"/>
      <c r="B606" s="74"/>
      <c r="C606" s="74"/>
      <c r="D606" s="74"/>
      <c r="E606" s="74"/>
      <c r="F606" s="74"/>
      <c r="G606" s="74"/>
      <c r="H606" s="77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2.75" customHeight="1" x14ac:dyDescent="0.2">
      <c r="A607" s="74"/>
      <c r="B607" s="74"/>
      <c r="C607" s="74"/>
      <c r="D607" s="74"/>
      <c r="E607" s="74"/>
      <c r="F607" s="74"/>
      <c r="G607" s="74"/>
      <c r="H607" s="77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2.75" customHeight="1" x14ac:dyDescent="0.2">
      <c r="A608" s="74"/>
      <c r="B608" s="74"/>
      <c r="C608" s="74"/>
      <c r="D608" s="74"/>
      <c r="E608" s="74"/>
      <c r="F608" s="74"/>
      <c r="G608" s="74"/>
      <c r="H608" s="77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2.75" customHeight="1" x14ac:dyDescent="0.2">
      <c r="A609" s="74"/>
      <c r="B609" s="74"/>
      <c r="C609" s="74"/>
      <c r="D609" s="74"/>
      <c r="E609" s="74"/>
      <c r="F609" s="74"/>
      <c r="G609" s="74"/>
      <c r="H609" s="77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2.75" customHeight="1" x14ac:dyDescent="0.2">
      <c r="A610" s="74"/>
      <c r="B610" s="74"/>
      <c r="C610" s="74"/>
      <c r="D610" s="74"/>
      <c r="E610" s="74"/>
      <c r="F610" s="74"/>
      <c r="G610" s="74"/>
      <c r="H610" s="77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2.75" customHeight="1" x14ac:dyDescent="0.2">
      <c r="A611" s="74"/>
      <c r="B611" s="74"/>
      <c r="C611" s="74"/>
      <c r="D611" s="74"/>
      <c r="E611" s="74"/>
      <c r="F611" s="74"/>
      <c r="G611" s="74"/>
      <c r="H611" s="77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2.75" customHeight="1" x14ac:dyDescent="0.2">
      <c r="A612" s="74"/>
      <c r="B612" s="74"/>
      <c r="C612" s="74"/>
      <c r="D612" s="74"/>
      <c r="E612" s="74"/>
      <c r="F612" s="74"/>
      <c r="G612" s="74"/>
      <c r="H612" s="77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2.75" customHeight="1" x14ac:dyDescent="0.2">
      <c r="A613" s="74"/>
      <c r="B613" s="74"/>
      <c r="C613" s="74"/>
      <c r="D613" s="74"/>
      <c r="E613" s="74"/>
      <c r="F613" s="74"/>
      <c r="G613" s="74"/>
      <c r="H613" s="77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2.75" customHeight="1" x14ac:dyDescent="0.2">
      <c r="A614" s="74"/>
      <c r="B614" s="74"/>
      <c r="C614" s="74"/>
      <c r="D614" s="74"/>
      <c r="E614" s="74"/>
      <c r="F614" s="74"/>
      <c r="G614" s="74"/>
      <c r="H614" s="77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2.75" customHeight="1" x14ac:dyDescent="0.2">
      <c r="A615" s="74"/>
      <c r="B615" s="74"/>
      <c r="C615" s="74"/>
      <c r="D615" s="74"/>
      <c r="E615" s="74"/>
      <c r="F615" s="74"/>
      <c r="G615" s="74"/>
      <c r="H615" s="77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2.75" customHeight="1" x14ac:dyDescent="0.2">
      <c r="A616" s="74"/>
      <c r="B616" s="74"/>
      <c r="C616" s="74"/>
      <c r="D616" s="74"/>
      <c r="E616" s="74"/>
      <c r="F616" s="74"/>
      <c r="G616" s="74"/>
      <c r="H616" s="77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2.75" customHeight="1" x14ac:dyDescent="0.2">
      <c r="A617" s="74"/>
      <c r="B617" s="74"/>
      <c r="C617" s="74"/>
      <c r="D617" s="74"/>
      <c r="E617" s="74"/>
      <c r="F617" s="74"/>
      <c r="G617" s="74"/>
      <c r="H617" s="77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2.75" customHeight="1" x14ac:dyDescent="0.2">
      <c r="A618" s="74"/>
      <c r="B618" s="74"/>
      <c r="C618" s="74"/>
      <c r="D618" s="74"/>
      <c r="E618" s="74"/>
      <c r="F618" s="74"/>
      <c r="G618" s="74"/>
      <c r="H618" s="77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2.75" customHeight="1" x14ac:dyDescent="0.2">
      <c r="A619" s="74"/>
      <c r="B619" s="74"/>
      <c r="C619" s="74"/>
      <c r="D619" s="74"/>
      <c r="E619" s="74"/>
      <c r="F619" s="74"/>
      <c r="G619" s="74"/>
      <c r="H619" s="77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2.75" customHeight="1" x14ac:dyDescent="0.2">
      <c r="A620" s="74"/>
      <c r="B620" s="74"/>
      <c r="C620" s="74"/>
      <c r="D620" s="74"/>
      <c r="E620" s="74"/>
      <c r="F620" s="74"/>
      <c r="G620" s="74"/>
      <c r="H620" s="77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2.75" customHeight="1" x14ac:dyDescent="0.2">
      <c r="A621" s="74"/>
      <c r="B621" s="74"/>
      <c r="C621" s="74"/>
      <c r="D621" s="74"/>
      <c r="E621" s="74"/>
      <c r="F621" s="74"/>
      <c r="G621" s="74"/>
      <c r="H621" s="77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2.75" customHeight="1" x14ac:dyDescent="0.2">
      <c r="A622" s="74"/>
      <c r="B622" s="74"/>
      <c r="C622" s="74"/>
      <c r="D622" s="74"/>
      <c r="E622" s="74"/>
      <c r="F622" s="74"/>
      <c r="G622" s="74"/>
      <c r="H622" s="77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2.75" customHeight="1" x14ac:dyDescent="0.2">
      <c r="A623" s="74"/>
      <c r="B623" s="74"/>
      <c r="C623" s="74"/>
      <c r="D623" s="74"/>
      <c r="E623" s="74"/>
      <c r="F623" s="74"/>
      <c r="G623" s="74"/>
      <c r="H623" s="77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2.75" customHeight="1" x14ac:dyDescent="0.2">
      <c r="A624" s="74"/>
      <c r="B624" s="74"/>
      <c r="C624" s="74"/>
      <c r="D624" s="74"/>
      <c r="E624" s="74"/>
      <c r="F624" s="74"/>
      <c r="G624" s="74"/>
      <c r="H624" s="77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2.75" customHeight="1" x14ac:dyDescent="0.2">
      <c r="A625" s="74"/>
      <c r="B625" s="74"/>
      <c r="C625" s="74"/>
      <c r="D625" s="74"/>
      <c r="E625" s="74"/>
      <c r="F625" s="74"/>
      <c r="G625" s="74"/>
      <c r="H625" s="77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2.75" customHeight="1" x14ac:dyDescent="0.2">
      <c r="A626" s="74"/>
      <c r="B626" s="74"/>
      <c r="C626" s="74"/>
      <c r="D626" s="74"/>
      <c r="E626" s="74"/>
      <c r="F626" s="74"/>
      <c r="G626" s="74"/>
      <c r="H626" s="77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2.75" customHeight="1" x14ac:dyDescent="0.2">
      <c r="A627" s="74"/>
      <c r="B627" s="74"/>
      <c r="C627" s="74"/>
      <c r="D627" s="74"/>
      <c r="E627" s="74"/>
      <c r="F627" s="74"/>
      <c r="G627" s="74"/>
      <c r="H627" s="77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2.75" customHeight="1" x14ac:dyDescent="0.2">
      <c r="A628" s="74"/>
      <c r="B628" s="74"/>
      <c r="C628" s="74"/>
      <c r="D628" s="74"/>
      <c r="E628" s="74"/>
      <c r="F628" s="74"/>
      <c r="G628" s="74"/>
      <c r="H628" s="77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2.75" customHeight="1" x14ac:dyDescent="0.2">
      <c r="A629" s="74"/>
      <c r="B629" s="74"/>
      <c r="C629" s="74"/>
      <c r="D629" s="74"/>
      <c r="E629" s="74"/>
      <c r="F629" s="74"/>
      <c r="G629" s="74"/>
      <c r="H629" s="77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2.75" customHeight="1" x14ac:dyDescent="0.2">
      <c r="A630" s="74"/>
      <c r="B630" s="74"/>
      <c r="C630" s="74"/>
      <c r="D630" s="74"/>
      <c r="E630" s="74"/>
      <c r="F630" s="74"/>
      <c r="G630" s="74"/>
      <c r="H630" s="77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2.75" customHeight="1" x14ac:dyDescent="0.2">
      <c r="A631" s="74"/>
      <c r="B631" s="74"/>
      <c r="C631" s="74"/>
      <c r="D631" s="74"/>
      <c r="E631" s="74"/>
      <c r="F631" s="74"/>
      <c r="G631" s="74"/>
      <c r="H631" s="77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2.75" customHeight="1" x14ac:dyDescent="0.2">
      <c r="A632" s="74"/>
      <c r="B632" s="74"/>
      <c r="C632" s="74"/>
      <c r="D632" s="74"/>
      <c r="E632" s="74"/>
      <c r="F632" s="74"/>
      <c r="G632" s="74"/>
      <c r="H632" s="77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2.75" customHeight="1" x14ac:dyDescent="0.2">
      <c r="A633" s="74"/>
      <c r="B633" s="74"/>
      <c r="C633" s="74"/>
      <c r="D633" s="74"/>
      <c r="E633" s="74"/>
      <c r="F633" s="74"/>
      <c r="G633" s="74"/>
      <c r="H633" s="77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2.75" customHeight="1" x14ac:dyDescent="0.2">
      <c r="A634" s="74"/>
      <c r="B634" s="74"/>
      <c r="C634" s="74"/>
      <c r="D634" s="74"/>
      <c r="E634" s="74"/>
      <c r="F634" s="74"/>
      <c r="G634" s="74"/>
      <c r="H634" s="77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2.75" customHeight="1" x14ac:dyDescent="0.2">
      <c r="A635" s="74"/>
      <c r="B635" s="74"/>
      <c r="C635" s="74"/>
      <c r="D635" s="74"/>
      <c r="E635" s="74"/>
      <c r="F635" s="74"/>
      <c r="G635" s="74"/>
      <c r="H635" s="77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2.75" customHeight="1" x14ac:dyDescent="0.2">
      <c r="A636" s="74"/>
      <c r="B636" s="74"/>
      <c r="C636" s="74"/>
      <c r="D636" s="74"/>
      <c r="E636" s="74"/>
      <c r="F636" s="74"/>
      <c r="G636" s="74"/>
      <c r="H636" s="77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2.75" customHeight="1" x14ac:dyDescent="0.2">
      <c r="A637" s="74"/>
      <c r="B637" s="74"/>
      <c r="C637" s="74"/>
      <c r="D637" s="74"/>
      <c r="E637" s="74"/>
      <c r="F637" s="74"/>
      <c r="G637" s="74"/>
      <c r="H637" s="77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2.75" customHeight="1" x14ac:dyDescent="0.2">
      <c r="A638" s="74"/>
      <c r="B638" s="74"/>
      <c r="C638" s="74"/>
      <c r="D638" s="74"/>
      <c r="E638" s="74"/>
      <c r="F638" s="74"/>
      <c r="G638" s="74"/>
      <c r="H638" s="77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2.75" customHeight="1" x14ac:dyDescent="0.2">
      <c r="A639" s="74"/>
      <c r="B639" s="74"/>
      <c r="C639" s="74"/>
      <c r="D639" s="74"/>
      <c r="E639" s="74"/>
      <c r="F639" s="74"/>
      <c r="G639" s="74"/>
      <c r="H639" s="77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2.75" customHeight="1" x14ac:dyDescent="0.2">
      <c r="A640" s="74"/>
      <c r="B640" s="74"/>
      <c r="C640" s="74"/>
      <c r="D640" s="74"/>
      <c r="E640" s="74"/>
      <c r="F640" s="74"/>
      <c r="G640" s="74"/>
      <c r="H640" s="77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2.75" customHeight="1" x14ac:dyDescent="0.2">
      <c r="A641" s="74"/>
      <c r="B641" s="74"/>
      <c r="C641" s="74"/>
      <c r="D641" s="74"/>
      <c r="E641" s="74"/>
      <c r="F641" s="74"/>
      <c r="G641" s="74"/>
      <c r="H641" s="77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2.75" customHeight="1" x14ac:dyDescent="0.2">
      <c r="A642" s="74"/>
      <c r="B642" s="74"/>
      <c r="C642" s="74"/>
      <c r="D642" s="74"/>
      <c r="E642" s="74"/>
      <c r="F642" s="74"/>
      <c r="G642" s="74"/>
      <c r="H642" s="77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2.75" customHeight="1" x14ac:dyDescent="0.2">
      <c r="A643" s="74"/>
      <c r="B643" s="74"/>
      <c r="C643" s="74"/>
      <c r="D643" s="74"/>
      <c r="E643" s="74"/>
      <c r="F643" s="74"/>
      <c r="G643" s="74"/>
      <c r="H643" s="77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2.75" customHeight="1" x14ac:dyDescent="0.2">
      <c r="A644" s="74"/>
      <c r="B644" s="74"/>
      <c r="C644" s="74"/>
      <c r="D644" s="74"/>
      <c r="E644" s="74"/>
      <c r="F644" s="74"/>
      <c r="G644" s="74"/>
      <c r="H644" s="77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2.75" customHeight="1" x14ac:dyDescent="0.2">
      <c r="A645" s="74"/>
      <c r="B645" s="74"/>
      <c r="C645" s="74"/>
      <c r="D645" s="74"/>
      <c r="E645" s="74"/>
      <c r="F645" s="74"/>
      <c r="G645" s="74"/>
      <c r="H645" s="77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2.75" customHeight="1" x14ac:dyDescent="0.2">
      <c r="A646" s="74"/>
      <c r="B646" s="74"/>
      <c r="C646" s="74"/>
      <c r="D646" s="74"/>
      <c r="E646" s="74"/>
      <c r="F646" s="74"/>
      <c r="G646" s="74"/>
      <c r="H646" s="77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2.75" customHeight="1" x14ac:dyDescent="0.2">
      <c r="A647" s="74"/>
      <c r="B647" s="74"/>
      <c r="C647" s="74"/>
      <c r="D647" s="74"/>
      <c r="E647" s="74"/>
      <c r="F647" s="74"/>
      <c r="G647" s="74"/>
      <c r="H647" s="77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2.75" customHeight="1" x14ac:dyDescent="0.2">
      <c r="A648" s="74"/>
      <c r="B648" s="74"/>
      <c r="C648" s="74"/>
      <c r="D648" s="74"/>
      <c r="E648" s="74"/>
      <c r="F648" s="74"/>
      <c r="G648" s="74"/>
      <c r="H648" s="77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2.75" customHeight="1" x14ac:dyDescent="0.2">
      <c r="A649" s="74"/>
      <c r="B649" s="74"/>
      <c r="C649" s="74"/>
      <c r="D649" s="74"/>
      <c r="E649" s="74"/>
      <c r="F649" s="74"/>
      <c r="G649" s="74"/>
      <c r="H649" s="77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2.75" customHeight="1" x14ac:dyDescent="0.2">
      <c r="A650" s="74"/>
      <c r="B650" s="74"/>
      <c r="C650" s="74"/>
      <c r="D650" s="74"/>
      <c r="E650" s="74"/>
      <c r="F650" s="74"/>
      <c r="G650" s="74"/>
      <c r="H650" s="77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2.75" customHeight="1" x14ac:dyDescent="0.2">
      <c r="A651" s="74"/>
      <c r="B651" s="74"/>
      <c r="C651" s="74"/>
      <c r="D651" s="74"/>
      <c r="E651" s="74"/>
      <c r="F651" s="74"/>
      <c r="G651" s="74"/>
      <c r="H651" s="77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2.75" customHeight="1" x14ac:dyDescent="0.2">
      <c r="A652" s="74"/>
      <c r="B652" s="74"/>
      <c r="C652" s="74"/>
      <c r="D652" s="74"/>
      <c r="E652" s="74"/>
      <c r="F652" s="74"/>
      <c r="G652" s="74"/>
      <c r="H652" s="77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2.75" customHeight="1" x14ac:dyDescent="0.2">
      <c r="A653" s="74"/>
      <c r="B653" s="74"/>
      <c r="C653" s="74"/>
      <c r="D653" s="74"/>
      <c r="E653" s="74"/>
      <c r="F653" s="74"/>
      <c r="G653" s="74"/>
      <c r="H653" s="77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2.75" customHeight="1" x14ac:dyDescent="0.2">
      <c r="A654" s="74"/>
      <c r="B654" s="74"/>
      <c r="C654" s="74"/>
      <c r="D654" s="74"/>
      <c r="E654" s="74"/>
      <c r="F654" s="74"/>
      <c r="G654" s="74"/>
      <c r="H654" s="77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2.75" customHeight="1" x14ac:dyDescent="0.2">
      <c r="A655" s="74"/>
      <c r="B655" s="74"/>
      <c r="C655" s="74"/>
      <c r="D655" s="74"/>
      <c r="E655" s="74"/>
      <c r="F655" s="74"/>
      <c r="G655" s="74"/>
      <c r="H655" s="77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2.75" customHeight="1" x14ac:dyDescent="0.2">
      <c r="A656" s="74"/>
      <c r="B656" s="74"/>
      <c r="C656" s="74"/>
      <c r="D656" s="74"/>
      <c r="E656" s="74"/>
      <c r="F656" s="74"/>
      <c r="G656" s="74"/>
      <c r="H656" s="77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2.75" customHeight="1" x14ac:dyDescent="0.2">
      <c r="A657" s="74"/>
      <c r="B657" s="74"/>
      <c r="C657" s="74"/>
      <c r="D657" s="74"/>
      <c r="E657" s="74"/>
      <c r="F657" s="74"/>
      <c r="G657" s="74"/>
      <c r="H657" s="77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2.75" customHeight="1" x14ac:dyDescent="0.2">
      <c r="A658" s="74"/>
      <c r="B658" s="74"/>
      <c r="C658" s="74"/>
      <c r="D658" s="74"/>
      <c r="E658" s="74"/>
      <c r="F658" s="74"/>
      <c r="G658" s="74"/>
      <c r="H658" s="77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2.75" customHeight="1" x14ac:dyDescent="0.2">
      <c r="A659" s="74"/>
      <c r="B659" s="74"/>
      <c r="C659" s="74"/>
      <c r="D659" s="74"/>
      <c r="E659" s="74"/>
      <c r="F659" s="74"/>
      <c r="G659" s="74"/>
      <c r="H659" s="77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2.75" customHeight="1" x14ac:dyDescent="0.2">
      <c r="A660" s="74"/>
      <c r="B660" s="74"/>
      <c r="C660" s="74"/>
      <c r="D660" s="74"/>
      <c r="E660" s="74"/>
      <c r="F660" s="74"/>
      <c r="G660" s="74"/>
      <c r="H660" s="77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2.75" customHeight="1" x14ac:dyDescent="0.2">
      <c r="A661" s="74"/>
      <c r="B661" s="74"/>
      <c r="C661" s="74"/>
      <c r="D661" s="74"/>
      <c r="E661" s="74"/>
      <c r="F661" s="74"/>
      <c r="G661" s="74"/>
      <c r="H661" s="77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2.75" customHeight="1" x14ac:dyDescent="0.2">
      <c r="A662" s="74"/>
      <c r="B662" s="74"/>
      <c r="C662" s="74"/>
      <c r="D662" s="74"/>
      <c r="E662" s="74"/>
      <c r="F662" s="74"/>
      <c r="G662" s="74"/>
      <c r="H662" s="77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2.75" customHeight="1" x14ac:dyDescent="0.2">
      <c r="A663" s="74"/>
      <c r="B663" s="74"/>
      <c r="C663" s="74"/>
      <c r="D663" s="74"/>
      <c r="E663" s="74"/>
      <c r="F663" s="74"/>
      <c r="G663" s="74"/>
      <c r="H663" s="77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2.75" customHeight="1" x14ac:dyDescent="0.2">
      <c r="A664" s="74"/>
      <c r="B664" s="74"/>
      <c r="C664" s="74"/>
      <c r="D664" s="74"/>
      <c r="E664" s="74"/>
      <c r="F664" s="74"/>
      <c r="G664" s="74"/>
      <c r="H664" s="77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2.75" customHeight="1" x14ac:dyDescent="0.2">
      <c r="A665" s="74"/>
      <c r="B665" s="74"/>
      <c r="C665" s="74"/>
      <c r="D665" s="74"/>
      <c r="E665" s="74"/>
      <c r="F665" s="74"/>
      <c r="G665" s="74"/>
      <c r="H665" s="77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2.75" customHeight="1" x14ac:dyDescent="0.2">
      <c r="A666" s="74"/>
      <c r="B666" s="74"/>
      <c r="C666" s="74"/>
      <c r="D666" s="74"/>
      <c r="E666" s="74"/>
      <c r="F666" s="74"/>
      <c r="G666" s="74"/>
      <c r="H666" s="77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2.75" customHeight="1" x14ac:dyDescent="0.2">
      <c r="A667" s="74"/>
      <c r="B667" s="74"/>
      <c r="C667" s="74"/>
      <c r="D667" s="74"/>
      <c r="E667" s="74"/>
      <c r="F667" s="74"/>
      <c r="G667" s="74"/>
      <c r="H667" s="77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2.75" customHeight="1" x14ac:dyDescent="0.2">
      <c r="A668" s="74"/>
      <c r="B668" s="74"/>
      <c r="C668" s="74"/>
      <c r="D668" s="74"/>
      <c r="E668" s="74"/>
      <c r="F668" s="74"/>
      <c r="G668" s="74"/>
      <c r="H668" s="77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2.75" customHeight="1" x14ac:dyDescent="0.2">
      <c r="A669" s="74"/>
      <c r="B669" s="74"/>
      <c r="C669" s="74"/>
      <c r="D669" s="74"/>
      <c r="E669" s="74"/>
      <c r="F669" s="74"/>
      <c r="G669" s="74"/>
      <c r="H669" s="77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2.75" customHeight="1" x14ac:dyDescent="0.2">
      <c r="A670" s="74"/>
      <c r="B670" s="74"/>
      <c r="C670" s="74"/>
      <c r="D670" s="74"/>
      <c r="E670" s="74"/>
      <c r="F670" s="74"/>
      <c r="G670" s="74"/>
      <c r="H670" s="77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2.75" customHeight="1" x14ac:dyDescent="0.2">
      <c r="A671" s="74"/>
      <c r="B671" s="74"/>
      <c r="C671" s="74"/>
      <c r="D671" s="74"/>
      <c r="E671" s="74"/>
      <c r="F671" s="74"/>
      <c r="G671" s="74"/>
      <c r="H671" s="77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2.75" customHeight="1" x14ac:dyDescent="0.2">
      <c r="A672" s="74"/>
      <c r="B672" s="74"/>
      <c r="C672" s="74"/>
      <c r="D672" s="74"/>
      <c r="E672" s="74"/>
      <c r="F672" s="74"/>
      <c r="G672" s="74"/>
      <c r="H672" s="77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2.75" customHeight="1" x14ac:dyDescent="0.2">
      <c r="A673" s="74"/>
      <c r="B673" s="74"/>
      <c r="C673" s="74"/>
      <c r="D673" s="74"/>
      <c r="E673" s="74"/>
      <c r="F673" s="74"/>
      <c r="G673" s="74"/>
      <c r="H673" s="77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2.75" customHeight="1" x14ac:dyDescent="0.2">
      <c r="A674" s="74"/>
      <c r="B674" s="74"/>
      <c r="C674" s="74"/>
      <c r="D674" s="74"/>
      <c r="E674" s="74"/>
      <c r="F674" s="74"/>
      <c r="G674" s="74"/>
      <c r="H674" s="77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2.75" customHeight="1" x14ac:dyDescent="0.2">
      <c r="A675" s="74"/>
      <c r="B675" s="74"/>
      <c r="C675" s="74"/>
      <c r="D675" s="74"/>
      <c r="E675" s="74"/>
      <c r="F675" s="74"/>
      <c r="G675" s="74"/>
      <c r="H675" s="77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2.75" customHeight="1" x14ac:dyDescent="0.2">
      <c r="A676" s="74"/>
      <c r="B676" s="74"/>
      <c r="C676" s="74"/>
      <c r="D676" s="74"/>
      <c r="E676" s="74"/>
      <c r="F676" s="74"/>
      <c r="G676" s="74"/>
      <c r="H676" s="77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2.75" customHeight="1" x14ac:dyDescent="0.2">
      <c r="A677" s="74"/>
      <c r="B677" s="74"/>
      <c r="C677" s="74"/>
      <c r="D677" s="74"/>
      <c r="E677" s="74"/>
      <c r="F677" s="74"/>
      <c r="G677" s="74"/>
      <c r="H677" s="77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2.75" customHeight="1" x14ac:dyDescent="0.2">
      <c r="A678" s="74"/>
      <c r="B678" s="74"/>
      <c r="C678" s="74"/>
      <c r="D678" s="74"/>
      <c r="E678" s="74"/>
      <c r="F678" s="74"/>
      <c r="G678" s="74"/>
      <c r="H678" s="77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2.75" customHeight="1" x14ac:dyDescent="0.2">
      <c r="A679" s="74"/>
      <c r="B679" s="74"/>
      <c r="C679" s="74"/>
      <c r="D679" s="74"/>
      <c r="E679" s="74"/>
      <c r="F679" s="74"/>
      <c r="G679" s="74"/>
      <c r="H679" s="77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2.75" customHeight="1" x14ac:dyDescent="0.2">
      <c r="A680" s="74"/>
      <c r="B680" s="74"/>
      <c r="C680" s="74"/>
      <c r="D680" s="74"/>
      <c r="E680" s="74"/>
      <c r="F680" s="74"/>
      <c r="G680" s="74"/>
      <c r="H680" s="77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2.75" customHeight="1" x14ac:dyDescent="0.2">
      <c r="A681" s="74"/>
      <c r="B681" s="74"/>
      <c r="C681" s="74"/>
      <c r="D681" s="74"/>
      <c r="E681" s="74"/>
      <c r="F681" s="74"/>
      <c r="G681" s="74"/>
      <c r="H681" s="77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2.75" customHeight="1" x14ac:dyDescent="0.2">
      <c r="A682" s="74"/>
      <c r="B682" s="74"/>
      <c r="C682" s="74"/>
      <c r="D682" s="74"/>
      <c r="E682" s="74"/>
      <c r="F682" s="74"/>
      <c r="G682" s="74"/>
      <c r="H682" s="77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2.75" customHeight="1" x14ac:dyDescent="0.2">
      <c r="A683" s="74"/>
      <c r="B683" s="74"/>
      <c r="C683" s="74"/>
      <c r="D683" s="74"/>
      <c r="E683" s="74"/>
      <c r="F683" s="74"/>
      <c r="G683" s="74"/>
      <c r="H683" s="77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2.75" customHeight="1" x14ac:dyDescent="0.2">
      <c r="A684" s="74"/>
      <c r="B684" s="74"/>
      <c r="C684" s="74"/>
      <c r="D684" s="74"/>
      <c r="E684" s="74"/>
      <c r="F684" s="74"/>
      <c r="G684" s="74"/>
      <c r="H684" s="77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2.75" customHeight="1" x14ac:dyDescent="0.2">
      <c r="A685" s="74"/>
      <c r="B685" s="74"/>
      <c r="C685" s="74"/>
      <c r="D685" s="74"/>
      <c r="E685" s="74"/>
      <c r="F685" s="74"/>
      <c r="G685" s="74"/>
      <c r="H685" s="77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2.75" customHeight="1" x14ac:dyDescent="0.2">
      <c r="A686" s="74"/>
      <c r="B686" s="74"/>
      <c r="C686" s="74"/>
      <c r="D686" s="74"/>
      <c r="E686" s="74"/>
      <c r="F686" s="74"/>
      <c r="G686" s="74"/>
      <c r="H686" s="77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2.75" customHeight="1" x14ac:dyDescent="0.2">
      <c r="A687" s="74"/>
      <c r="B687" s="74"/>
      <c r="C687" s="74"/>
      <c r="D687" s="74"/>
      <c r="E687" s="74"/>
      <c r="F687" s="74"/>
      <c r="G687" s="74"/>
      <c r="H687" s="77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2.75" customHeight="1" x14ac:dyDescent="0.2">
      <c r="A688" s="74"/>
      <c r="B688" s="74"/>
      <c r="C688" s="74"/>
      <c r="D688" s="74"/>
      <c r="E688" s="74"/>
      <c r="F688" s="74"/>
      <c r="G688" s="74"/>
      <c r="H688" s="77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2.75" customHeight="1" x14ac:dyDescent="0.2">
      <c r="A689" s="74"/>
      <c r="B689" s="74"/>
      <c r="C689" s="74"/>
      <c r="D689" s="74"/>
      <c r="E689" s="74"/>
      <c r="F689" s="74"/>
      <c r="G689" s="74"/>
      <c r="H689" s="77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2.75" customHeight="1" x14ac:dyDescent="0.2">
      <c r="A690" s="74"/>
      <c r="B690" s="74"/>
      <c r="C690" s="74"/>
      <c r="D690" s="74"/>
      <c r="E690" s="74"/>
      <c r="F690" s="74"/>
      <c r="G690" s="74"/>
      <c r="H690" s="77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2.75" customHeight="1" x14ac:dyDescent="0.2">
      <c r="A691" s="74"/>
      <c r="B691" s="74"/>
      <c r="C691" s="74"/>
      <c r="D691" s="74"/>
      <c r="E691" s="74"/>
      <c r="F691" s="74"/>
      <c r="G691" s="74"/>
      <c r="H691" s="77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2.75" customHeight="1" x14ac:dyDescent="0.2">
      <c r="A692" s="74"/>
      <c r="B692" s="74"/>
      <c r="C692" s="74"/>
      <c r="D692" s="74"/>
      <c r="E692" s="74"/>
      <c r="F692" s="74"/>
      <c r="G692" s="74"/>
      <c r="H692" s="77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2.75" customHeight="1" x14ac:dyDescent="0.2">
      <c r="A693" s="74"/>
      <c r="B693" s="74"/>
      <c r="C693" s="74"/>
      <c r="D693" s="74"/>
      <c r="E693" s="74"/>
      <c r="F693" s="74"/>
      <c r="G693" s="74"/>
      <c r="H693" s="77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2.75" customHeight="1" x14ac:dyDescent="0.2">
      <c r="A694" s="74"/>
      <c r="B694" s="74"/>
      <c r="C694" s="74"/>
      <c r="D694" s="74"/>
      <c r="E694" s="74"/>
      <c r="F694" s="74"/>
      <c r="G694" s="74"/>
      <c r="H694" s="77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2.75" customHeight="1" x14ac:dyDescent="0.2">
      <c r="A695" s="74"/>
      <c r="B695" s="74"/>
      <c r="C695" s="74"/>
      <c r="D695" s="74"/>
      <c r="E695" s="74"/>
      <c r="F695" s="74"/>
      <c r="G695" s="74"/>
      <c r="H695" s="77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2.75" customHeight="1" x14ac:dyDescent="0.2">
      <c r="A696" s="74"/>
      <c r="B696" s="74"/>
      <c r="C696" s="74"/>
      <c r="D696" s="74"/>
      <c r="E696" s="74"/>
      <c r="F696" s="74"/>
      <c r="G696" s="74"/>
      <c r="H696" s="77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2.75" customHeight="1" x14ac:dyDescent="0.2">
      <c r="A697" s="74"/>
      <c r="B697" s="74"/>
      <c r="C697" s="74"/>
      <c r="D697" s="74"/>
      <c r="E697" s="74"/>
      <c r="F697" s="74"/>
      <c r="G697" s="74"/>
      <c r="H697" s="77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2.75" customHeight="1" x14ac:dyDescent="0.2">
      <c r="A698" s="74"/>
      <c r="B698" s="74"/>
      <c r="C698" s="74"/>
      <c r="D698" s="74"/>
      <c r="E698" s="74"/>
      <c r="F698" s="74"/>
      <c r="G698" s="74"/>
      <c r="H698" s="77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2.75" customHeight="1" x14ac:dyDescent="0.2">
      <c r="A699" s="74"/>
      <c r="B699" s="74"/>
      <c r="C699" s="74"/>
      <c r="D699" s="74"/>
      <c r="E699" s="74"/>
      <c r="F699" s="74"/>
      <c r="G699" s="74"/>
      <c r="H699" s="77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2.75" customHeight="1" x14ac:dyDescent="0.2">
      <c r="A700" s="74"/>
      <c r="B700" s="74"/>
      <c r="C700" s="74"/>
      <c r="D700" s="74"/>
      <c r="E700" s="74"/>
      <c r="F700" s="74"/>
      <c r="G700" s="74"/>
      <c r="H700" s="77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2.75" customHeight="1" x14ac:dyDescent="0.2">
      <c r="A701" s="74"/>
      <c r="B701" s="74"/>
      <c r="C701" s="74"/>
      <c r="D701" s="74"/>
      <c r="E701" s="74"/>
      <c r="F701" s="74"/>
      <c r="G701" s="74"/>
      <c r="H701" s="77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2.75" customHeight="1" x14ac:dyDescent="0.2">
      <c r="A702" s="74"/>
      <c r="B702" s="74"/>
      <c r="C702" s="74"/>
      <c r="D702" s="74"/>
      <c r="E702" s="74"/>
      <c r="F702" s="74"/>
      <c r="G702" s="74"/>
      <c r="H702" s="77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2.75" customHeight="1" x14ac:dyDescent="0.2">
      <c r="A703" s="74"/>
      <c r="B703" s="74"/>
      <c r="C703" s="74"/>
      <c r="D703" s="74"/>
      <c r="E703" s="74"/>
      <c r="F703" s="74"/>
      <c r="G703" s="74"/>
      <c r="H703" s="77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2.75" customHeight="1" x14ac:dyDescent="0.2">
      <c r="A704" s="74"/>
      <c r="B704" s="74"/>
      <c r="C704" s="74"/>
      <c r="D704" s="74"/>
      <c r="E704" s="74"/>
      <c r="F704" s="74"/>
      <c r="G704" s="74"/>
      <c r="H704" s="77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2.75" customHeight="1" x14ac:dyDescent="0.2">
      <c r="A705" s="74"/>
      <c r="B705" s="74"/>
      <c r="C705" s="74"/>
      <c r="D705" s="74"/>
      <c r="E705" s="74"/>
      <c r="F705" s="74"/>
      <c r="G705" s="74"/>
      <c r="H705" s="77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2.75" customHeight="1" x14ac:dyDescent="0.2">
      <c r="A706" s="74"/>
      <c r="B706" s="74"/>
      <c r="C706" s="74"/>
      <c r="D706" s="74"/>
      <c r="E706" s="74"/>
      <c r="F706" s="74"/>
      <c r="G706" s="74"/>
      <c r="H706" s="77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2.75" customHeight="1" x14ac:dyDescent="0.2">
      <c r="A707" s="74"/>
      <c r="B707" s="74"/>
      <c r="C707" s="74"/>
      <c r="D707" s="74"/>
      <c r="E707" s="74"/>
      <c r="F707" s="74"/>
      <c r="G707" s="74"/>
      <c r="H707" s="77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2.75" customHeight="1" x14ac:dyDescent="0.2">
      <c r="A708" s="74"/>
      <c r="B708" s="74"/>
      <c r="C708" s="74"/>
      <c r="D708" s="74"/>
      <c r="E708" s="74"/>
      <c r="F708" s="74"/>
      <c r="G708" s="74"/>
      <c r="H708" s="77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2.75" customHeight="1" x14ac:dyDescent="0.2">
      <c r="A709" s="74"/>
      <c r="B709" s="74"/>
      <c r="C709" s="74"/>
      <c r="D709" s="74"/>
      <c r="E709" s="74"/>
      <c r="F709" s="74"/>
      <c r="G709" s="74"/>
      <c r="H709" s="77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2.75" customHeight="1" x14ac:dyDescent="0.2">
      <c r="A710" s="74"/>
      <c r="B710" s="74"/>
      <c r="C710" s="74"/>
      <c r="D710" s="74"/>
      <c r="E710" s="74"/>
      <c r="F710" s="74"/>
      <c r="G710" s="74"/>
      <c r="H710" s="77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2.75" customHeight="1" x14ac:dyDescent="0.2">
      <c r="A711" s="74"/>
      <c r="B711" s="74"/>
      <c r="C711" s="74"/>
      <c r="D711" s="74"/>
      <c r="E711" s="74"/>
      <c r="F711" s="74"/>
      <c r="G711" s="74"/>
      <c r="H711" s="77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2.75" customHeight="1" x14ac:dyDescent="0.2">
      <c r="A712" s="74"/>
      <c r="B712" s="74"/>
      <c r="C712" s="74"/>
      <c r="D712" s="74"/>
      <c r="E712" s="74"/>
      <c r="F712" s="74"/>
      <c r="G712" s="74"/>
      <c r="H712" s="77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2.75" customHeight="1" x14ac:dyDescent="0.2">
      <c r="A713" s="74"/>
      <c r="B713" s="74"/>
      <c r="C713" s="74"/>
      <c r="D713" s="74"/>
      <c r="E713" s="74"/>
      <c r="F713" s="74"/>
      <c r="G713" s="74"/>
      <c r="H713" s="77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2.75" customHeight="1" x14ac:dyDescent="0.2">
      <c r="A714" s="74"/>
      <c r="B714" s="74"/>
      <c r="C714" s="74"/>
      <c r="D714" s="74"/>
      <c r="E714" s="74"/>
      <c r="F714" s="74"/>
      <c r="G714" s="74"/>
      <c r="H714" s="77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2.75" customHeight="1" x14ac:dyDescent="0.2">
      <c r="A715" s="74"/>
      <c r="B715" s="74"/>
      <c r="C715" s="74"/>
      <c r="D715" s="74"/>
      <c r="E715" s="74"/>
      <c r="F715" s="74"/>
      <c r="G715" s="74"/>
      <c r="H715" s="77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2.75" customHeight="1" x14ac:dyDescent="0.2">
      <c r="A716" s="74"/>
      <c r="B716" s="74"/>
      <c r="C716" s="74"/>
      <c r="D716" s="74"/>
      <c r="E716" s="74"/>
      <c r="F716" s="74"/>
      <c r="G716" s="74"/>
      <c r="H716" s="77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2.75" customHeight="1" x14ac:dyDescent="0.2">
      <c r="A717" s="74"/>
      <c r="B717" s="74"/>
      <c r="C717" s="74"/>
      <c r="D717" s="74"/>
      <c r="E717" s="74"/>
      <c r="F717" s="74"/>
      <c r="G717" s="74"/>
      <c r="H717" s="77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2.75" customHeight="1" x14ac:dyDescent="0.2">
      <c r="A718" s="74"/>
      <c r="B718" s="74"/>
      <c r="C718" s="74"/>
      <c r="D718" s="74"/>
      <c r="E718" s="74"/>
      <c r="F718" s="74"/>
      <c r="G718" s="74"/>
      <c r="H718" s="77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2.75" customHeight="1" x14ac:dyDescent="0.2">
      <c r="A719" s="74"/>
      <c r="B719" s="74"/>
      <c r="C719" s="74"/>
      <c r="D719" s="74"/>
      <c r="E719" s="74"/>
      <c r="F719" s="74"/>
      <c r="G719" s="74"/>
      <c r="H719" s="77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2.75" customHeight="1" x14ac:dyDescent="0.2">
      <c r="A720" s="74"/>
      <c r="B720" s="74"/>
      <c r="C720" s="74"/>
      <c r="D720" s="74"/>
      <c r="E720" s="74"/>
      <c r="F720" s="74"/>
      <c r="G720" s="74"/>
      <c r="H720" s="77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2.75" customHeight="1" x14ac:dyDescent="0.2">
      <c r="A721" s="74"/>
      <c r="B721" s="74"/>
      <c r="C721" s="74"/>
      <c r="D721" s="74"/>
      <c r="E721" s="74"/>
      <c r="F721" s="74"/>
      <c r="G721" s="74"/>
      <c r="H721" s="77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2.75" customHeight="1" x14ac:dyDescent="0.2">
      <c r="A722" s="74"/>
      <c r="B722" s="74"/>
      <c r="C722" s="74"/>
      <c r="D722" s="74"/>
      <c r="E722" s="74"/>
      <c r="F722" s="74"/>
      <c r="G722" s="74"/>
      <c r="H722" s="77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2.75" customHeight="1" x14ac:dyDescent="0.2">
      <c r="A723" s="74"/>
      <c r="B723" s="74"/>
      <c r="C723" s="74"/>
      <c r="D723" s="74"/>
      <c r="E723" s="74"/>
      <c r="F723" s="74"/>
      <c r="G723" s="74"/>
      <c r="H723" s="77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2.75" customHeight="1" x14ac:dyDescent="0.2">
      <c r="A724" s="74"/>
      <c r="B724" s="74"/>
      <c r="C724" s="74"/>
      <c r="D724" s="74"/>
      <c r="E724" s="74"/>
      <c r="F724" s="74"/>
      <c r="G724" s="74"/>
      <c r="H724" s="77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2.75" customHeight="1" x14ac:dyDescent="0.2">
      <c r="A725" s="74"/>
      <c r="B725" s="74"/>
      <c r="C725" s="74"/>
      <c r="D725" s="74"/>
      <c r="E725" s="74"/>
      <c r="F725" s="74"/>
      <c r="G725" s="74"/>
      <c r="H725" s="77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2.75" customHeight="1" x14ac:dyDescent="0.2">
      <c r="A726" s="74"/>
      <c r="B726" s="74"/>
      <c r="C726" s="74"/>
      <c r="D726" s="74"/>
      <c r="E726" s="74"/>
      <c r="F726" s="74"/>
      <c r="G726" s="74"/>
      <c r="H726" s="77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2.75" customHeight="1" x14ac:dyDescent="0.2">
      <c r="A727" s="74"/>
      <c r="B727" s="74"/>
      <c r="C727" s="74"/>
      <c r="D727" s="74"/>
      <c r="E727" s="74"/>
      <c r="F727" s="74"/>
      <c r="G727" s="74"/>
      <c r="H727" s="77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2.75" customHeight="1" x14ac:dyDescent="0.2">
      <c r="A728" s="74"/>
      <c r="B728" s="74"/>
      <c r="C728" s="74"/>
      <c r="D728" s="74"/>
      <c r="E728" s="74"/>
      <c r="F728" s="74"/>
      <c r="G728" s="74"/>
      <c r="H728" s="77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2.75" customHeight="1" x14ac:dyDescent="0.2">
      <c r="A729" s="74"/>
      <c r="B729" s="74"/>
      <c r="C729" s="74"/>
      <c r="D729" s="74"/>
      <c r="E729" s="74"/>
      <c r="F729" s="74"/>
      <c r="G729" s="74"/>
      <c r="H729" s="77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2.75" customHeight="1" x14ac:dyDescent="0.2">
      <c r="A730" s="74"/>
      <c r="B730" s="74"/>
      <c r="C730" s="74"/>
      <c r="D730" s="74"/>
      <c r="E730" s="74"/>
      <c r="F730" s="74"/>
      <c r="G730" s="74"/>
      <c r="H730" s="77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2.75" customHeight="1" x14ac:dyDescent="0.2">
      <c r="A731" s="74"/>
      <c r="B731" s="74"/>
      <c r="C731" s="74"/>
      <c r="D731" s="74"/>
      <c r="E731" s="74"/>
      <c r="F731" s="74"/>
      <c r="G731" s="74"/>
      <c r="H731" s="77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2.75" customHeight="1" x14ac:dyDescent="0.2">
      <c r="A732" s="74"/>
      <c r="B732" s="74"/>
      <c r="C732" s="74"/>
      <c r="D732" s="74"/>
      <c r="E732" s="74"/>
      <c r="F732" s="74"/>
      <c r="G732" s="74"/>
      <c r="H732" s="77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2.75" customHeight="1" x14ac:dyDescent="0.2">
      <c r="A733" s="74"/>
      <c r="B733" s="74"/>
      <c r="C733" s="74"/>
      <c r="D733" s="74"/>
      <c r="E733" s="74"/>
      <c r="F733" s="74"/>
      <c r="G733" s="74"/>
      <c r="H733" s="77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2.75" customHeight="1" x14ac:dyDescent="0.2">
      <c r="A734" s="74"/>
      <c r="B734" s="74"/>
      <c r="C734" s="74"/>
      <c r="D734" s="74"/>
      <c r="E734" s="74"/>
      <c r="F734" s="74"/>
      <c r="G734" s="74"/>
      <c r="H734" s="77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2.75" customHeight="1" x14ac:dyDescent="0.2">
      <c r="A735" s="74"/>
      <c r="B735" s="74"/>
      <c r="C735" s="74"/>
      <c r="D735" s="74"/>
      <c r="E735" s="74"/>
      <c r="F735" s="74"/>
      <c r="G735" s="74"/>
      <c r="H735" s="77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2.75" customHeight="1" x14ac:dyDescent="0.2">
      <c r="A736" s="74"/>
      <c r="B736" s="74"/>
      <c r="C736" s="74"/>
      <c r="D736" s="74"/>
      <c r="E736" s="74"/>
      <c r="F736" s="74"/>
      <c r="G736" s="74"/>
      <c r="H736" s="77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2.75" customHeight="1" x14ac:dyDescent="0.2">
      <c r="A737" s="74"/>
      <c r="B737" s="74"/>
      <c r="C737" s="74"/>
      <c r="D737" s="74"/>
      <c r="E737" s="74"/>
      <c r="F737" s="74"/>
      <c r="G737" s="74"/>
      <c r="H737" s="77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2.75" customHeight="1" x14ac:dyDescent="0.2">
      <c r="A738" s="74"/>
      <c r="B738" s="74"/>
      <c r="C738" s="74"/>
      <c r="D738" s="74"/>
      <c r="E738" s="74"/>
      <c r="F738" s="74"/>
      <c r="G738" s="74"/>
      <c r="H738" s="77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2.75" customHeight="1" x14ac:dyDescent="0.2">
      <c r="A739" s="74"/>
      <c r="B739" s="74"/>
      <c r="C739" s="74"/>
      <c r="D739" s="74"/>
      <c r="E739" s="74"/>
      <c r="F739" s="74"/>
      <c r="G739" s="74"/>
      <c r="H739" s="77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2.75" customHeight="1" x14ac:dyDescent="0.2">
      <c r="A740" s="74"/>
      <c r="B740" s="74"/>
      <c r="C740" s="74"/>
      <c r="D740" s="74"/>
      <c r="E740" s="74"/>
      <c r="F740" s="74"/>
      <c r="G740" s="74"/>
      <c r="H740" s="77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2.75" customHeight="1" x14ac:dyDescent="0.2">
      <c r="A741" s="74"/>
      <c r="B741" s="74"/>
      <c r="C741" s="74"/>
      <c r="D741" s="74"/>
      <c r="E741" s="74"/>
      <c r="F741" s="74"/>
      <c r="G741" s="74"/>
      <c r="H741" s="77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2.75" customHeight="1" x14ac:dyDescent="0.2">
      <c r="A742" s="74"/>
      <c r="B742" s="74"/>
      <c r="C742" s="74"/>
      <c r="D742" s="74"/>
      <c r="E742" s="74"/>
      <c r="F742" s="74"/>
      <c r="G742" s="74"/>
      <c r="H742" s="77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2.75" customHeight="1" x14ac:dyDescent="0.2">
      <c r="A743" s="74"/>
      <c r="B743" s="74"/>
      <c r="C743" s="74"/>
      <c r="D743" s="74"/>
      <c r="E743" s="74"/>
      <c r="F743" s="74"/>
      <c r="G743" s="74"/>
      <c r="H743" s="77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2.75" customHeight="1" x14ac:dyDescent="0.2">
      <c r="A744" s="74"/>
      <c r="B744" s="74"/>
      <c r="C744" s="74"/>
      <c r="D744" s="74"/>
      <c r="E744" s="74"/>
      <c r="F744" s="74"/>
      <c r="G744" s="74"/>
      <c r="H744" s="77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2.75" customHeight="1" x14ac:dyDescent="0.2">
      <c r="A745" s="74"/>
      <c r="B745" s="74"/>
      <c r="C745" s="74"/>
      <c r="D745" s="74"/>
      <c r="E745" s="74"/>
      <c r="F745" s="74"/>
      <c r="G745" s="74"/>
      <c r="H745" s="77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2.75" customHeight="1" x14ac:dyDescent="0.2">
      <c r="A746" s="74"/>
      <c r="B746" s="74"/>
      <c r="C746" s="74"/>
      <c r="D746" s="74"/>
      <c r="E746" s="74"/>
      <c r="F746" s="74"/>
      <c r="G746" s="74"/>
      <c r="H746" s="77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2.75" customHeight="1" x14ac:dyDescent="0.2">
      <c r="A747" s="74"/>
      <c r="B747" s="74"/>
      <c r="C747" s="74"/>
      <c r="D747" s="74"/>
      <c r="E747" s="74"/>
      <c r="F747" s="74"/>
      <c r="G747" s="74"/>
      <c r="H747" s="77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2.75" customHeight="1" x14ac:dyDescent="0.2">
      <c r="A748" s="74"/>
      <c r="B748" s="74"/>
      <c r="C748" s="74"/>
      <c r="D748" s="74"/>
      <c r="E748" s="74"/>
      <c r="F748" s="74"/>
      <c r="G748" s="74"/>
      <c r="H748" s="77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2.75" customHeight="1" x14ac:dyDescent="0.2">
      <c r="A749" s="74"/>
      <c r="B749" s="74"/>
      <c r="C749" s="74"/>
      <c r="D749" s="74"/>
      <c r="E749" s="74"/>
      <c r="F749" s="74"/>
      <c r="G749" s="74"/>
      <c r="H749" s="77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2.75" customHeight="1" x14ac:dyDescent="0.2">
      <c r="A750" s="74"/>
      <c r="B750" s="74"/>
      <c r="C750" s="74"/>
      <c r="D750" s="74"/>
      <c r="E750" s="74"/>
      <c r="F750" s="74"/>
      <c r="G750" s="74"/>
      <c r="H750" s="77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2.75" customHeight="1" x14ac:dyDescent="0.2">
      <c r="A751" s="74"/>
      <c r="B751" s="74"/>
      <c r="C751" s="74"/>
      <c r="D751" s="74"/>
      <c r="E751" s="74"/>
      <c r="F751" s="74"/>
      <c r="G751" s="74"/>
      <c r="H751" s="77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2.75" customHeight="1" x14ac:dyDescent="0.2">
      <c r="A752" s="74"/>
      <c r="B752" s="74"/>
      <c r="C752" s="74"/>
      <c r="D752" s="74"/>
      <c r="E752" s="74"/>
      <c r="F752" s="74"/>
      <c r="G752" s="74"/>
      <c r="H752" s="77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2.75" customHeight="1" x14ac:dyDescent="0.2">
      <c r="A753" s="74"/>
      <c r="B753" s="74"/>
      <c r="C753" s="74"/>
      <c r="D753" s="74"/>
      <c r="E753" s="74"/>
      <c r="F753" s="74"/>
      <c r="G753" s="74"/>
      <c r="H753" s="77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2.75" customHeight="1" x14ac:dyDescent="0.2">
      <c r="A754" s="74"/>
      <c r="B754" s="74"/>
      <c r="C754" s="74"/>
      <c r="D754" s="74"/>
      <c r="E754" s="74"/>
      <c r="F754" s="74"/>
      <c r="G754" s="74"/>
      <c r="H754" s="77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2.75" customHeight="1" x14ac:dyDescent="0.2">
      <c r="A755" s="74"/>
      <c r="B755" s="74"/>
      <c r="C755" s="74"/>
      <c r="D755" s="74"/>
      <c r="E755" s="74"/>
      <c r="F755" s="74"/>
      <c r="G755" s="74"/>
      <c r="H755" s="77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2.75" customHeight="1" x14ac:dyDescent="0.2">
      <c r="A756" s="74"/>
      <c r="B756" s="74"/>
      <c r="C756" s="74"/>
      <c r="D756" s="74"/>
      <c r="E756" s="74"/>
      <c r="F756" s="74"/>
      <c r="G756" s="74"/>
      <c r="H756" s="77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2.75" customHeight="1" x14ac:dyDescent="0.2">
      <c r="A757" s="74"/>
      <c r="B757" s="74"/>
      <c r="C757" s="74"/>
      <c r="D757" s="74"/>
      <c r="E757" s="74"/>
      <c r="F757" s="74"/>
      <c r="G757" s="74"/>
      <c r="H757" s="77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2.75" customHeight="1" x14ac:dyDescent="0.2">
      <c r="A758" s="74"/>
      <c r="B758" s="74"/>
      <c r="C758" s="74"/>
      <c r="D758" s="74"/>
      <c r="E758" s="74"/>
      <c r="F758" s="74"/>
      <c r="G758" s="74"/>
      <c r="H758" s="77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2.75" customHeight="1" x14ac:dyDescent="0.2">
      <c r="A759" s="74"/>
      <c r="B759" s="74"/>
      <c r="C759" s="74"/>
      <c r="D759" s="74"/>
      <c r="E759" s="74"/>
      <c r="F759" s="74"/>
      <c r="G759" s="74"/>
      <c r="H759" s="77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2.75" customHeight="1" x14ac:dyDescent="0.2">
      <c r="A760" s="74"/>
      <c r="B760" s="74"/>
      <c r="C760" s="74"/>
      <c r="D760" s="74"/>
      <c r="E760" s="74"/>
      <c r="F760" s="74"/>
      <c r="G760" s="74"/>
      <c r="H760" s="77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2.75" customHeight="1" x14ac:dyDescent="0.2">
      <c r="A761" s="74"/>
      <c r="B761" s="74"/>
      <c r="C761" s="74"/>
      <c r="D761" s="74"/>
      <c r="E761" s="74"/>
      <c r="F761" s="74"/>
      <c r="G761" s="74"/>
      <c r="H761" s="77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2.75" customHeight="1" x14ac:dyDescent="0.2">
      <c r="A762" s="74"/>
      <c r="B762" s="74"/>
      <c r="C762" s="74"/>
      <c r="D762" s="74"/>
      <c r="E762" s="74"/>
      <c r="F762" s="74"/>
      <c r="G762" s="74"/>
      <c r="H762" s="77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2.75" customHeight="1" x14ac:dyDescent="0.2">
      <c r="A763" s="74"/>
      <c r="B763" s="74"/>
      <c r="C763" s="74"/>
      <c r="D763" s="74"/>
      <c r="E763" s="74"/>
      <c r="F763" s="74"/>
      <c r="G763" s="74"/>
      <c r="H763" s="77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2.75" customHeight="1" x14ac:dyDescent="0.2">
      <c r="A764" s="74"/>
      <c r="B764" s="74"/>
      <c r="C764" s="74"/>
      <c r="D764" s="74"/>
      <c r="E764" s="74"/>
      <c r="F764" s="74"/>
      <c r="G764" s="74"/>
      <c r="H764" s="77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2.75" customHeight="1" x14ac:dyDescent="0.2">
      <c r="A765" s="74"/>
      <c r="B765" s="74"/>
      <c r="C765" s="74"/>
      <c r="D765" s="74"/>
      <c r="E765" s="74"/>
      <c r="F765" s="74"/>
      <c r="G765" s="74"/>
      <c r="H765" s="77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2.75" customHeight="1" x14ac:dyDescent="0.2">
      <c r="A766" s="74"/>
      <c r="B766" s="74"/>
      <c r="C766" s="74"/>
      <c r="D766" s="74"/>
      <c r="E766" s="74"/>
      <c r="F766" s="74"/>
      <c r="G766" s="74"/>
      <c r="H766" s="77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2.75" customHeight="1" x14ac:dyDescent="0.2">
      <c r="A767" s="74"/>
      <c r="B767" s="74"/>
      <c r="C767" s="74"/>
      <c r="D767" s="74"/>
      <c r="E767" s="74"/>
      <c r="F767" s="74"/>
      <c r="G767" s="74"/>
      <c r="H767" s="77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2.75" customHeight="1" x14ac:dyDescent="0.2">
      <c r="A768" s="74"/>
      <c r="B768" s="74"/>
      <c r="C768" s="74"/>
      <c r="D768" s="74"/>
      <c r="E768" s="74"/>
      <c r="F768" s="74"/>
      <c r="G768" s="74"/>
      <c r="H768" s="77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2.75" customHeight="1" x14ac:dyDescent="0.2">
      <c r="A769" s="74"/>
      <c r="B769" s="74"/>
      <c r="C769" s="74"/>
      <c r="D769" s="74"/>
      <c r="E769" s="74"/>
      <c r="F769" s="74"/>
      <c r="G769" s="74"/>
      <c r="H769" s="77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2.75" customHeight="1" x14ac:dyDescent="0.2">
      <c r="A770" s="74"/>
      <c r="B770" s="74"/>
      <c r="C770" s="74"/>
      <c r="D770" s="74"/>
      <c r="E770" s="74"/>
      <c r="F770" s="74"/>
      <c r="G770" s="74"/>
      <c r="H770" s="77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2.75" customHeight="1" x14ac:dyDescent="0.2">
      <c r="A771" s="74"/>
      <c r="B771" s="74"/>
      <c r="C771" s="74"/>
      <c r="D771" s="74"/>
      <c r="E771" s="74"/>
      <c r="F771" s="74"/>
      <c r="G771" s="74"/>
      <c r="H771" s="77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2.75" customHeight="1" x14ac:dyDescent="0.2">
      <c r="A772" s="74"/>
      <c r="B772" s="74"/>
      <c r="C772" s="74"/>
      <c r="D772" s="74"/>
      <c r="E772" s="74"/>
      <c r="F772" s="74"/>
      <c r="G772" s="74"/>
      <c r="H772" s="77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2.75" customHeight="1" x14ac:dyDescent="0.2">
      <c r="A773" s="74"/>
      <c r="B773" s="74"/>
      <c r="C773" s="74"/>
      <c r="D773" s="74"/>
      <c r="E773" s="74"/>
      <c r="F773" s="74"/>
      <c r="G773" s="74"/>
      <c r="H773" s="77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2.75" customHeight="1" x14ac:dyDescent="0.2">
      <c r="A774" s="74"/>
      <c r="B774" s="74"/>
      <c r="C774" s="74"/>
      <c r="D774" s="74"/>
      <c r="E774" s="74"/>
      <c r="F774" s="74"/>
      <c r="G774" s="74"/>
      <c r="H774" s="77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2.75" customHeight="1" x14ac:dyDescent="0.2">
      <c r="A775" s="74"/>
      <c r="B775" s="74"/>
      <c r="C775" s="74"/>
      <c r="D775" s="74"/>
      <c r="E775" s="74"/>
      <c r="F775" s="74"/>
      <c r="G775" s="74"/>
      <c r="H775" s="77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2.75" customHeight="1" x14ac:dyDescent="0.2">
      <c r="A776" s="74"/>
      <c r="B776" s="74"/>
      <c r="C776" s="74"/>
      <c r="D776" s="74"/>
      <c r="E776" s="74"/>
      <c r="F776" s="74"/>
      <c r="G776" s="74"/>
      <c r="H776" s="77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2.75" customHeight="1" x14ac:dyDescent="0.2">
      <c r="A777" s="74"/>
      <c r="B777" s="74"/>
      <c r="C777" s="74"/>
      <c r="D777" s="74"/>
      <c r="E777" s="74"/>
      <c r="F777" s="74"/>
      <c r="G777" s="74"/>
      <c r="H777" s="77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2.75" customHeight="1" x14ac:dyDescent="0.2">
      <c r="A778" s="74"/>
      <c r="B778" s="74"/>
      <c r="C778" s="74"/>
      <c r="D778" s="74"/>
      <c r="E778" s="74"/>
      <c r="F778" s="74"/>
      <c r="G778" s="74"/>
      <c r="H778" s="77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2.75" customHeight="1" x14ac:dyDescent="0.2">
      <c r="A779" s="74"/>
      <c r="B779" s="74"/>
      <c r="C779" s="74"/>
      <c r="D779" s="74"/>
      <c r="E779" s="74"/>
      <c r="F779" s="74"/>
      <c r="G779" s="74"/>
      <c r="H779" s="77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2.75" customHeight="1" x14ac:dyDescent="0.2">
      <c r="A780" s="74"/>
      <c r="B780" s="74"/>
      <c r="C780" s="74"/>
      <c r="D780" s="74"/>
      <c r="E780" s="74"/>
      <c r="F780" s="74"/>
      <c r="G780" s="74"/>
      <c r="H780" s="77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2.75" customHeight="1" x14ac:dyDescent="0.2">
      <c r="A781" s="74"/>
      <c r="B781" s="74"/>
      <c r="C781" s="74"/>
      <c r="D781" s="74"/>
      <c r="E781" s="74"/>
      <c r="F781" s="74"/>
      <c r="G781" s="74"/>
      <c r="H781" s="77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2.75" customHeight="1" x14ac:dyDescent="0.2">
      <c r="A782" s="74"/>
      <c r="B782" s="74"/>
      <c r="C782" s="74"/>
      <c r="D782" s="74"/>
      <c r="E782" s="74"/>
      <c r="F782" s="74"/>
      <c r="G782" s="74"/>
      <c r="H782" s="77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2.75" customHeight="1" x14ac:dyDescent="0.2">
      <c r="A783" s="74"/>
      <c r="B783" s="74"/>
      <c r="C783" s="74"/>
      <c r="D783" s="74"/>
      <c r="E783" s="74"/>
      <c r="F783" s="74"/>
      <c r="G783" s="74"/>
      <c r="H783" s="77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2.75" customHeight="1" x14ac:dyDescent="0.2">
      <c r="A784" s="74"/>
      <c r="B784" s="74"/>
      <c r="C784" s="74"/>
      <c r="D784" s="74"/>
      <c r="E784" s="74"/>
      <c r="F784" s="74"/>
      <c r="G784" s="74"/>
      <c r="H784" s="77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2.75" customHeight="1" x14ac:dyDescent="0.2">
      <c r="A785" s="74"/>
      <c r="B785" s="74"/>
      <c r="C785" s="74"/>
      <c r="D785" s="74"/>
      <c r="E785" s="74"/>
      <c r="F785" s="74"/>
      <c r="G785" s="74"/>
      <c r="H785" s="77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2.75" customHeight="1" x14ac:dyDescent="0.2">
      <c r="A786" s="74"/>
      <c r="B786" s="74"/>
      <c r="C786" s="74"/>
      <c r="D786" s="74"/>
      <c r="E786" s="74"/>
      <c r="F786" s="74"/>
      <c r="G786" s="74"/>
      <c r="H786" s="77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2.75" customHeight="1" x14ac:dyDescent="0.2">
      <c r="A787" s="74"/>
      <c r="B787" s="74"/>
      <c r="C787" s="74"/>
      <c r="D787" s="74"/>
      <c r="E787" s="74"/>
      <c r="F787" s="74"/>
      <c r="G787" s="74"/>
      <c r="H787" s="77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2.75" customHeight="1" x14ac:dyDescent="0.2">
      <c r="A788" s="74"/>
      <c r="B788" s="74"/>
      <c r="C788" s="74"/>
      <c r="D788" s="74"/>
      <c r="E788" s="74"/>
      <c r="F788" s="74"/>
      <c r="G788" s="74"/>
      <c r="H788" s="77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2.75" customHeight="1" x14ac:dyDescent="0.2">
      <c r="A789" s="74"/>
      <c r="B789" s="74"/>
      <c r="C789" s="74"/>
      <c r="D789" s="74"/>
      <c r="E789" s="74"/>
      <c r="F789" s="74"/>
      <c r="G789" s="74"/>
      <c r="H789" s="77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2.75" customHeight="1" x14ac:dyDescent="0.2">
      <c r="A790" s="74"/>
      <c r="B790" s="74"/>
      <c r="C790" s="74"/>
      <c r="D790" s="74"/>
      <c r="E790" s="74"/>
      <c r="F790" s="74"/>
      <c r="G790" s="74"/>
      <c r="H790" s="77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2.75" customHeight="1" x14ac:dyDescent="0.2">
      <c r="A791" s="74"/>
      <c r="B791" s="74"/>
      <c r="C791" s="74"/>
      <c r="D791" s="74"/>
      <c r="E791" s="74"/>
      <c r="F791" s="74"/>
      <c r="G791" s="74"/>
      <c r="H791" s="77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2.75" customHeight="1" x14ac:dyDescent="0.2">
      <c r="A792" s="74"/>
      <c r="B792" s="74"/>
      <c r="C792" s="74"/>
      <c r="D792" s="74"/>
      <c r="E792" s="74"/>
      <c r="F792" s="74"/>
      <c r="G792" s="74"/>
      <c r="H792" s="77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2.75" customHeight="1" x14ac:dyDescent="0.2">
      <c r="A793" s="74"/>
      <c r="B793" s="74"/>
      <c r="C793" s="74"/>
      <c r="D793" s="74"/>
      <c r="E793" s="74"/>
      <c r="F793" s="74"/>
      <c r="G793" s="74"/>
      <c r="H793" s="77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2.75" customHeight="1" x14ac:dyDescent="0.2">
      <c r="A794" s="74"/>
      <c r="B794" s="74"/>
      <c r="C794" s="74"/>
      <c r="D794" s="74"/>
      <c r="E794" s="74"/>
      <c r="F794" s="74"/>
      <c r="G794" s="74"/>
      <c r="H794" s="77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2.75" customHeight="1" x14ac:dyDescent="0.2">
      <c r="A795" s="74"/>
      <c r="B795" s="74"/>
      <c r="C795" s="74"/>
      <c r="D795" s="74"/>
      <c r="E795" s="74"/>
      <c r="F795" s="74"/>
      <c r="G795" s="74"/>
      <c r="H795" s="77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2.75" customHeight="1" x14ac:dyDescent="0.2">
      <c r="A796" s="74"/>
      <c r="B796" s="74"/>
      <c r="C796" s="74"/>
      <c r="D796" s="74"/>
      <c r="E796" s="74"/>
      <c r="F796" s="74"/>
      <c r="G796" s="74"/>
      <c r="H796" s="77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2.75" customHeight="1" x14ac:dyDescent="0.2">
      <c r="A797" s="74"/>
      <c r="B797" s="74"/>
      <c r="C797" s="74"/>
      <c r="D797" s="74"/>
      <c r="E797" s="74"/>
      <c r="F797" s="74"/>
      <c r="G797" s="74"/>
      <c r="H797" s="77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2.75" customHeight="1" x14ac:dyDescent="0.2">
      <c r="A798" s="74"/>
      <c r="B798" s="74"/>
      <c r="C798" s="74"/>
      <c r="D798" s="74"/>
      <c r="E798" s="74"/>
      <c r="F798" s="74"/>
      <c r="G798" s="74"/>
      <c r="H798" s="77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2.75" customHeight="1" x14ac:dyDescent="0.2">
      <c r="A799" s="74"/>
      <c r="B799" s="74"/>
      <c r="C799" s="74"/>
      <c r="D799" s="74"/>
      <c r="E799" s="74"/>
      <c r="F799" s="74"/>
      <c r="G799" s="74"/>
      <c r="H799" s="77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2.75" customHeight="1" x14ac:dyDescent="0.2">
      <c r="A800" s="74"/>
      <c r="B800" s="74"/>
      <c r="C800" s="74"/>
      <c r="D800" s="74"/>
      <c r="E800" s="74"/>
      <c r="F800" s="74"/>
      <c r="G800" s="74"/>
      <c r="H800" s="77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2.75" customHeight="1" x14ac:dyDescent="0.2">
      <c r="A801" s="74"/>
      <c r="B801" s="74"/>
      <c r="C801" s="74"/>
      <c r="D801" s="74"/>
      <c r="E801" s="74"/>
      <c r="F801" s="74"/>
      <c r="G801" s="74"/>
      <c r="H801" s="77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2.75" customHeight="1" x14ac:dyDescent="0.2">
      <c r="A802" s="74"/>
      <c r="B802" s="74"/>
      <c r="C802" s="74"/>
      <c r="D802" s="74"/>
      <c r="E802" s="74"/>
      <c r="F802" s="74"/>
      <c r="G802" s="74"/>
      <c r="H802" s="77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2.75" customHeight="1" x14ac:dyDescent="0.2">
      <c r="A803" s="74"/>
      <c r="B803" s="74"/>
      <c r="C803" s="74"/>
      <c r="D803" s="74"/>
      <c r="E803" s="74"/>
      <c r="F803" s="74"/>
      <c r="G803" s="74"/>
      <c r="H803" s="77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2.75" customHeight="1" x14ac:dyDescent="0.2">
      <c r="A804" s="74"/>
      <c r="B804" s="74"/>
      <c r="C804" s="74"/>
      <c r="D804" s="74"/>
      <c r="E804" s="74"/>
      <c r="F804" s="74"/>
      <c r="G804" s="74"/>
      <c r="H804" s="77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2.75" customHeight="1" x14ac:dyDescent="0.2">
      <c r="A805" s="74"/>
      <c r="B805" s="74"/>
      <c r="C805" s="74"/>
      <c r="D805" s="74"/>
      <c r="E805" s="74"/>
      <c r="F805" s="74"/>
      <c r="G805" s="74"/>
      <c r="H805" s="77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2.75" customHeight="1" x14ac:dyDescent="0.2">
      <c r="A806" s="74"/>
      <c r="B806" s="74"/>
      <c r="C806" s="74"/>
      <c r="D806" s="74"/>
      <c r="E806" s="74"/>
      <c r="F806" s="74"/>
      <c r="G806" s="74"/>
      <c r="H806" s="77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2.75" customHeight="1" x14ac:dyDescent="0.2">
      <c r="A807" s="74"/>
      <c r="B807" s="74"/>
      <c r="C807" s="74"/>
      <c r="D807" s="74"/>
      <c r="E807" s="74"/>
      <c r="F807" s="74"/>
      <c r="G807" s="74"/>
      <c r="H807" s="77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2.75" customHeight="1" x14ac:dyDescent="0.2">
      <c r="A808" s="74"/>
      <c r="B808" s="74"/>
      <c r="C808" s="74"/>
      <c r="D808" s="74"/>
      <c r="E808" s="74"/>
      <c r="F808" s="74"/>
      <c r="G808" s="74"/>
      <c r="H808" s="77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2.75" customHeight="1" x14ac:dyDescent="0.2">
      <c r="A809" s="74"/>
      <c r="B809" s="74"/>
      <c r="C809" s="74"/>
      <c r="D809" s="74"/>
      <c r="E809" s="74"/>
      <c r="F809" s="74"/>
      <c r="G809" s="74"/>
      <c r="H809" s="77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2.75" customHeight="1" x14ac:dyDescent="0.2">
      <c r="A810" s="74"/>
      <c r="B810" s="74"/>
      <c r="C810" s="74"/>
      <c r="D810" s="74"/>
      <c r="E810" s="74"/>
      <c r="F810" s="74"/>
      <c r="G810" s="74"/>
      <c r="H810" s="77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2.75" customHeight="1" x14ac:dyDescent="0.2">
      <c r="A811" s="74"/>
      <c r="B811" s="74"/>
      <c r="C811" s="74"/>
      <c r="D811" s="74"/>
      <c r="E811" s="74"/>
      <c r="F811" s="74"/>
      <c r="G811" s="74"/>
      <c r="H811" s="77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2.75" customHeight="1" x14ac:dyDescent="0.2">
      <c r="A812" s="74"/>
      <c r="B812" s="74"/>
      <c r="C812" s="74"/>
      <c r="D812" s="74"/>
      <c r="E812" s="74"/>
      <c r="F812" s="74"/>
      <c r="G812" s="74"/>
      <c r="H812" s="77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2.75" customHeight="1" x14ac:dyDescent="0.2">
      <c r="A813" s="74"/>
      <c r="B813" s="74"/>
      <c r="C813" s="74"/>
      <c r="D813" s="74"/>
      <c r="E813" s="74"/>
      <c r="F813" s="74"/>
      <c r="G813" s="74"/>
      <c r="H813" s="77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2.75" customHeight="1" x14ac:dyDescent="0.2">
      <c r="A814" s="74"/>
      <c r="B814" s="74"/>
      <c r="C814" s="74"/>
      <c r="D814" s="74"/>
      <c r="E814" s="74"/>
      <c r="F814" s="74"/>
      <c r="G814" s="74"/>
      <c r="H814" s="77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2.75" customHeight="1" x14ac:dyDescent="0.2">
      <c r="A815" s="74"/>
      <c r="B815" s="74"/>
      <c r="C815" s="74"/>
      <c r="D815" s="74"/>
      <c r="E815" s="74"/>
      <c r="F815" s="74"/>
      <c r="G815" s="74"/>
      <c r="H815" s="77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2.75" customHeight="1" x14ac:dyDescent="0.2">
      <c r="A816" s="74"/>
      <c r="B816" s="74"/>
      <c r="C816" s="74"/>
      <c r="D816" s="74"/>
      <c r="E816" s="74"/>
      <c r="F816" s="74"/>
      <c r="G816" s="74"/>
      <c r="H816" s="77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2.75" customHeight="1" x14ac:dyDescent="0.2">
      <c r="A817" s="74"/>
      <c r="B817" s="74"/>
      <c r="C817" s="74"/>
      <c r="D817" s="74"/>
      <c r="E817" s="74"/>
      <c r="F817" s="74"/>
      <c r="G817" s="74"/>
      <c r="H817" s="77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2.75" customHeight="1" x14ac:dyDescent="0.2">
      <c r="A818" s="74"/>
      <c r="B818" s="74"/>
      <c r="C818" s="74"/>
      <c r="D818" s="74"/>
      <c r="E818" s="74"/>
      <c r="F818" s="74"/>
      <c r="G818" s="74"/>
      <c r="H818" s="77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2.75" customHeight="1" x14ac:dyDescent="0.2">
      <c r="A819" s="74"/>
      <c r="B819" s="74"/>
      <c r="C819" s="74"/>
      <c r="D819" s="74"/>
      <c r="E819" s="74"/>
      <c r="F819" s="74"/>
      <c r="G819" s="74"/>
      <c r="H819" s="77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2.75" customHeight="1" x14ac:dyDescent="0.2">
      <c r="A820" s="74"/>
      <c r="B820" s="74"/>
      <c r="C820" s="74"/>
      <c r="D820" s="74"/>
      <c r="E820" s="74"/>
      <c r="F820" s="74"/>
      <c r="G820" s="74"/>
      <c r="H820" s="77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2.75" customHeight="1" x14ac:dyDescent="0.2">
      <c r="A821" s="74"/>
      <c r="B821" s="74"/>
      <c r="C821" s="74"/>
      <c r="D821" s="74"/>
      <c r="E821" s="74"/>
      <c r="F821" s="74"/>
      <c r="G821" s="74"/>
      <c r="H821" s="77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2.75" customHeight="1" x14ac:dyDescent="0.2">
      <c r="A822" s="74"/>
      <c r="B822" s="74"/>
      <c r="C822" s="74"/>
      <c r="D822" s="74"/>
      <c r="E822" s="74"/>
      <c r="F822" s="74"/>
      <c r="G822" s="74"/>
      <c r="H822" s="77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2.75" customHeight="1" x14ac:dyDescent="0.2">
      <c r="A823" s="74"/>
      <c r="B823" s="74"/>
      <c r="C823" s="74"/>
      <c r="D823" s="74"/>
      <c r="E823" s="74"/>
      <c r="F823" s="74"/>
      <c r="G823" s="74"/>
      <c r="H823" s="77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2.75" customHeight="1" x14ac:dyDescent="0.2">
      <c r="A824" s="74"/>
      <c r="B824" s="74"/>
      <c r="C824" s="74"/>
      <c r="D824" s="74"/>
      <c r="E824" s="74"/>
      <c r="F824" s="74"/>
      <c r="G824" s="74"/>
      <c r="H824" s="77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2.75" customHeight="1" x14ac:dyDescent="0.2">
      <c r="A825" s="74"/>
      <c r="B825" s="74"/>
      <c r="C825" s="74"/>
      <c r="D825" s="74"/>
      <c r="E825" s="74"/>
      <c r="F825" s="74"/>
      <c r="G825" s="74"/>
      <c r="H825" s="77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2.75" customHeight="1" x14ac:dyDescent="0.2">
      <c r="A826" s="74"/>
      <c r="B826" s="74"/>
      <c r="C826" s="74"/>
      <c r="D826" s="74"/>
      <c r="E826" s="74"/>
      <c r="F826" s="74"/>
      <c r="G826" s="74"/>
      <c r="H826" s="77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2.75" customHeight="1" x14ac:dyDescent="0.2">
      <c r="A827" s="74"/>
      <c r="B827" s="74"/>
      <c r="C827" s="74"/>
      <c r="D827" s="74"/>
      <c r="E827" s="74"/>
      <c r="F827" s="74"/>
      <c r="G827" s="74"/>
      <c r="H827" s="77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2.75" customHeight="1" x14ac:dyDescent="0.2">
      <c r="A828" s="74"/>
      <c r="B828" s="74"/>
      <c r="C828" s="74"/>
      <c r="D828" s="74"/>
      <c r="E828" s="74"/>
      <c r="F828" s="74"/>
      <c r="G828" s="74"/>
      <c r="H828" s="77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2.75" customHeight="1" x14ac:dyDescent="0.2">
      <c r="A829" s="74"/>
      <c r="B829" s="74"/>
      <c r="C829" s="74"/>
      <c r="D829" s="74"/>
      <c r="E829" s="74"/>
      <c r="F829" s="74"/>
      <c r="G829" s="74"/>
      <c r="H829" s="77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2.75" customHeight="1" x14ac:dyDescent="0.2">
      <c r="A830" s="74"/>
      <c r="B830" s="74"/>
      <c r="C830" s="74"/>
      <c r="D830" s="74"/>
      <c r="E830" s="74"/>
      <c r="F830" s="74"/>
      <c r="G830" s="74"/>
      <c r="H830" s="77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2.75" customHeight="1" x14ac:dyDescent="0.2">
      <c r="A831" s="74"/>
      <c r="B831" s="74"/>
      <c r="C831" s="74"/>
      <c r="D831" s="74"/>
      <c r="E831" s="74"/>
      <c r="F831" s="74"/>
      <c r="G831" s="74"/>
      <c r="H831" s="77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2.75" customHeight="1" x14ac:dyDescent="0.2">
      <c r="A832" s="74"/>
      <c r="B832" s="74"/>
      <c r="C832" s="74"/>
      <c r="D832" s="74"/>
      <c r="E832" s="74"/>
      <c r="F832" s="74"/>
      <c r="G832" s="74"/>
      <c r="H832" s="77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2.75" customHeight="1" x14ac:dyDescent="0.2">
      <c r="A833" s="74"/>
      <c r="B833" s="74"/>
      <c r="C833" s="74"/>
      <c r="D833" s="74"/>
      <c r="E833" s="74"/>
      <c r="F833" s="74"/>
      <c r="G833" s="74"/>
      <c r="H833" s="77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2.75" customHeight="1" x14ac:dyDescent="0.2">
      <c r="A834" s="74"/>
      <c r="B834" s="74"/>
      <c r="C834" s="74"/>
      <c r="D834" s="74"/>
      <c r="E834" s="74"/>
      <c r="F834" s="74"/>
      <c r="G834" s="74"/>
      <c r="H834" s="77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2.75" customHeight="1" x14ac:dyDescent="0.2">
      <c r="A835" s="74"/>
      <c r="B835" s="74"/>
      <c r="C835" s="74"/>
      <c r="D835" s="74"/>
      <c r="E835" s="74"/>
      <c r="F835" s="74"/>
      <c r="G835" s="74"/>
      <c r="H835" s="77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2.75" customHeight="1" x14ac:dyDescent="0.2">
      <c r="A836" s="74"/>
      <c r="B836" s="74"/>
      <c r="C836" s="74"/>
      <c r="D836" s="74"/>
      <c r="E836" s="74"/>
      <c r="F836" s="74"/>
      <c r="G836" s="74"/>
      <c r="H836" s="77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2.75" customHeight="1" x14ac:dyDescent="0.2">
      <c r="A837" s="74"/>
      <c r="B837" s="74"/>
      <c r="C837" s="74"/>
      <c r="D837" s="74"/>
      <c r="E837" s="74"/>
      <c r="F837" s="74"/>
      <c r="G837" s="74"/>
      <c r="H837" s="77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2.75" customHeight="1" x14ac:dyDescent="0.2">
      <c r="A838" s="74"/>
      <c r="B838" s="74"/>
      <c r="C838" s="74"/>
      <c r="D838" s="74"/>
      <c r="E838" s="74"/>
      <c r="F838" s="74"/>
      <c r="G838" s="74"/>
      <c r="H838" s="77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2.75" customHeight="1" x14ac:dyDescent="0.2">
      <c r="A839" s="74"/>
      <c r="B839" s="74"/>
      <c r="C839" s="74"/>
      <c r="D839" s="74"/>
      <c r="E839" s="74"/>
      <c r="F839" s="74"/>
      <c r="G839" s="74"/>
      <c r="H839" s="77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2.75" customHeight="1" x14ac:dyDescent="0.2">
      <c r="A840" s="74"/>
      <c r="B840" s="74"/>
      <c r="C840" s="74"/>
      <c r="D840" s="74"/>
      <c r="E840" s="74"/>
      <c r="F840" s="74"/>
      <c r="G840" s="74"/>
      <c r="H840" s="77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2.75" customHeight="1" x14ac:dyDescent="0.2">
      <c r="A841" s="74"/>
      <c r="B841" s="74"/>
      <c r="C841" s="74"/>
      <c r="D841" s="74"/>
      <c r="E841" s="74"/>
      <c r="F841" s="74"/>
      <c r="G841" s="74"/>
      <c r="H841" s="77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2.75" customHeight="1" x14ac:dyDescent="0.2">
      <c r="A842" s="74"/>
      <c r="B842" s="74"/>
      <c r="C842" s="74"/>
      <c r="D842" s="74"/>
      <c r="E842" s="74"/>
      <c r="F842" s="74"/>
      <c r="G842" s="74"/>
      <c r="H842" s="77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2.75" customHeight="1" x14ac:dyDescent="0.2">
      <c r="A843" s="74"/>
      <c r="B843" s="74"/>
      <c r="C843" s="74"/>
      <c r="D843" s="74"/>
      <c r="E843" s="74"/>
      <c r="F843" s="74"/>
      <c r="G843" s="74"/>
      <c r="H843" s="77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2.75" customHeight="1" x14ac:dyDescent="0.2">
      <c r="A844" s="74"/>
      <c r="B844" s="74"/>
      <c r="C844" s="74"/>
      <c r="D844" s="74"/>
      <c r="E844" s="74"/>
      <c r="F844" s="74"/>
      <c r="G844" s="74"/>
      <c r="H844" s="77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2.75" customHeight="1" x14ac:dyDescent="0.2">
      <c r="A845" s="74"/>
      <c r="B845" s="74"/>
      <c r="C845" s="74"/>
      <c r="D845" s="74"/>
      <c r="E845" s="74"/>
      <c r="F845" s="74"/>
      <c r="G845" s="74"/>
      <c r="H845" s="77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2.75" customHeight="1" x14ac:dyDescent="0.2">
      <c r="A846" s="74"/>
      <c r="B846" s="74"/>
      <c r="C846" s="74"/>
      <c r="D846" s="74"/>
      <c r="E846" s="74"/>
      <c r="F846" s="74"/>
      <c r="G846" s="74"/>
      <c r="H846" s="77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2.75" customHeight="1" x14ac:dyDescent="0.2">
      <c r="A847" s="74"/>
      <c r="B847" s="74"/>
      <c r="C847" s="74"/>
      <c r="D847" s="74"/>
      <c r="E847" s="74"/>
      <c r="F847" s="74"/>
      <c r="G847" s="74"/>
      <c r="H847" s="77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2.75" customHeight="1" x14ac:dyDescent="0.2">
      <c r="A848" s="74"/>
      <c r="B848" s="74"/>
      <c r="C848" s="74"/>
      <c r="D848" s="74"/>
      <c r="E848" s="74"/>
      <c r="F848" s="74"/>
      <c r="G848" s="74"/>
      <c r="H848" s="77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2.75" customHeight="1" x14ac:dyDescent="0.2">
      <c r="A849" s="74"/>
      <c r="B849" s="74"/>
      <c r="C849" s="74"/>
      <c r="D849" s="74"/>
      <c r="E849" s="74"/>
      <c r="F849" s="74"/>
      <c r="G849" s="74"/>
      <c r="H849" s="77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2.75" customHeight="1" x14ac:dyDescent="0.2">
      <c r="A850" s="74"/>
      <c r="B850" s="74"/>
      <c r="C850" s="74"/>
      <c r="D850" s="74"/>
      <c r="E850" s="74"/>
      <c r="F850" s="74"/>
      <c r="G850" s="74"/>
      <c r="H850" s="77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2.75" customHeight="1" x14ac:dyDescent="0.2">
      <c r="A851" s="74"/>
      <c r="B851" s="74"/>
      <c r="C851" s="74"/>
      <c r="D851" s="74"/>
      <c r="E851" s="74"/>
      <c r="F851" s="74"/>
      <c r="G851" s="74"/>
      <c r="H851" s="77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2.75" customHeight="1" x14ac:dyDescent="0.2">
      <c r="A852" s="74"/>
      <c r="B852" s="74"/>
      <c r="C852" s="74"/>
      <c r="D852" s="74"/>
      <c r="E852" s="74"/>
      <c r="F852" s="74"/>
      <c r="G852" s="74"/>
      <c r="H852" s="77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2.75" customHeight="1" x14ac:dyDescent="0.2">
      <c r="A853" s="74"/>
      <c r="B853" s="74"/>
      <c r="C853" s="74"/>
      <c r="D853" s="74"/>
      <c r="E853" s="74"/>
      <c r="F853" s="74"/>
      <c r="G853" s="74"/>
      <c r="H853" s="77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2.75" customHeight="1" x14ac:dyDescent="0.2">
      <c r="A854" s="74"/>
      <c r="B854" s="74"/>
      <c r="C854" s="74"/>
      <c r="D854" s="74"/>
      <c r="E854" s="74"/>
      <c r="F854" s="74"/>
      <c r="G854" s="74"/>
      <c r="H854" s="77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2.75" customHeight="1" x14ac:dyDescent="0.2">
      <c r="A855" s="74"/>
      <c r="B855" s="74"/>
      <c r="C855" s="74"/>
      <c r="D855" s="74"/>
      <c r="E855" s="74"/>
      <c r="F855" s="74"/>
      <c r="G855" s="74"/>
      <c r="H855" s="77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2.75" customHeight="1" x14ac:dyDescent="0.2">
      <c r="A856" s="74"/>
      <c r="B856" s="74"/>
      <c r="C856" s="74"/>
      <c r="D856" s="74"/>
      <c r="E856" s="74"/>
      <c r="F856" s="74"/>
      <c r="G856" s="74"/>
      <c r="H856" s="77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2.75" customHeight="1" x14ac:dyDescent="0.2">
      <c r="A857" s="74"/>
      <c r="B857" s="74"/>
      <c r="C857" s="74"/>
      <c r="D857" s="74"/>
      <c r="E857" s="74"/>
      <c r="F857" s="74"/>
      <c r="G857" s="74"/>
      <c r="H857" s="77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2.75" customHeight="1" x14ac:dyDescent="0.2">
      <c r="A858" s="74"/>
      <c r="B858" s="74"/>
      <c r="C858" s="74"/>
      <c r="D858" s="74"/>
      <c r="E858" s="74"/>
      <c r="F858" s="74"/>
      <c r="G858" s="74"/>
      <c r="H858" s="77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2.75" customHeight="1" x14ac:dyDescent="0.2">
      <c r="A859" s="74"/>
      <c r="B859" s="74"/>
      <c r="C859" s="74"/>
      <c r="D859" s="74"/>
      <c r="E859" s="74"/>
      <c r="F859" s="74"/>
      <c r="G859" s="74"/>
      <c r="H859" s="77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2.75" customHeight="1" x14ac:dyDescent="0.2">
      <c r="A860" s="74"/>
      <c r="B860" s="74"/>
      <c r="C860" s="74"/>
      <c r="D860" s="74"/>
      <c r="E860" s="74"/>
      <c r="F860" s="74"/>
      <c r="G860" s="74"/>
      <c r="H860" s="77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2.75" customHeight="1" x14ac:dyDescent="0.2">
      <c r="A861" s="74"/>
      <c r="B861" s="74"/>
      <c r="C861" s="74"/>
      <c r="D861" s="74"/>
      <c r="E861" s="74"/>
      <c r="F861" s="74"/>
      <c r="G861" s="74"/>
      <c r="H861" s="77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2.75" customHeight="1" x14ac:dyDescent="0.2">
      <c r="A862" s="74"/>
      <c r="B862" s="74"/>
      <c r="C862" s="74"/>
      <c r="D862" s="74"/>
      <c r="E862" s="74"/>
      <c r="F862" s="74"/>
      <c r="G862" s="74"/>
      <c r="H862" s="77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2.75" customHeight="1" x14ac:dyDescent="0.2">
      <c r="A863" s="74"/>
      <c r="B863" s="74"/>
      <c r="C863" s="74"/>
      <c r="D863" s="74"/>
      <c r="E863" s="74"/>
      <c r="F863" s="74"/>
      <c r="G863" s="74"/>
      <c r="H863" s="77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2.75" customHeight="1" x14ac:dyDescent="0.2">
      <c r="A864" s="74"/>
      <c r="B864" s="74"/>
      <c r="C864" s="74"/>
      <c r="D864" s="74"/>
      <c r="E864" s="74"/>
      <c r="F864" s="74"/>
      <c r="G864" s="74"/>
      <c r="H864" s="77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2.75" customHeight="1" x14ac:dyDescent="0.2">
      <c r="A865" s="74"/>
      <c r="B865" s="74"/>
      <c r="C865" s="74"/>
      <c r="D865" s="74"/>
      <c r="E865" s="74"/>
      <c r="F865" s="74"/>
      <c r="G865" s="74"/>
      <c r="H865" s="77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2.75" customHeight="1" x14ac:dyDescent="0.2">
      <c r="A866" s="74"/>
      <c r="B866" s="74"/>
      <c r="C866" s="74"/>
      <c r="D866" s="74"/>
      <c r="E866" s="74"/>
      <c r="F866" s="74"/>
      <c r="G866" s="74"/>
      <c r="H866" s="77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2.75" customHeight="1" x14ac:dyDescent="0.2">
      <c r="A867" s="74"/>
      <c r="B867" s="74"/>
      <c r="C867" s="74"/>
      <c r="D867" s="74"/>
      <c r="E867" s="74"/>
      <c r="F867" s="74"/>
      <c r="G867" s="74"/>
      <c r="H867" s="77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2.75" customHeight="1" x14ac:dyDescent="0.2">
      <c r="A868" s="74"/>
      <c r="B868" s="74"/>
      <c r="C868" s="74"/>
      <c r="D868" s="74"/>
      <c r="E868" s="74"/>
      <c r="F868" s="74"/>
      <c r="G868" s="74"/>
      <c r="H868" s="77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2.75" customHeight="1" x14ac:dyDescent="0.2">
      <c r="A869" s="74"/>
      <c r="B869" s="74"/>
      <c r="C869" s="74"/>
      <c r="D869" s="74"/>
      <c r="E869" s="74"/>
      <c r="F869" s="74"/>
      <c r="G869" s="74"/>
      <c r="H869" s="77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2.75" customHeight="1" x14ac:dyDescent="0.2">
      <c r="A870" s="74"/>
      <c r="B870" s="74"/>
      <c r="C870" s="74"/>
      <c r="D870" s="74"/>
      <c r="E870" s="74"/>
      <c r="F870" s="74"/>
      <c r="G870" s="74"/>
      <c r="H870" s="77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2.75" customHeight="1" x14ac:dyDescent="0.2">
      <c r="A871" s="74"/>
      <c r="B871" s="74"/>
      <c r="C871" s="74"/>
      <c r="D871" s="74"/>
      <c r="E871" s="74"/>
      <c r="F871" s="74"/>
      <c r="G871" s="74"/>
      <c r="H871" s="77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2.75" customHeight="1" x14ac:dyDescent="0.2">
      <c r="A872" s="74"/>
      <c r="B872" s="74"/>
      <c r="C872" s="74"/>
      <c r="D872" s="74"/>
      <c r="E872" s="74"/>
      <c r="F872" s="74"/>
      <c r="G872" s="74"/>
      <c r="H872" s="77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2.75" customHeight="1" x14ac:dyDescent="0.2">
      <c r="A873" s="74"/>
      <c r="B873" s="74"/>
      <c r="C873" s="74"/>
      <c r="D873" s="74"/>
      <c r="E873" s="74"/>
      <c r="F873" s="74"/>
      <c r="G873" s="74"/>
      <c r="H873" s="77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2.75" customHeight="1" x14ac:dyDescent="0.2">
      <c r="A874" s="74"/>
      <c r="B874" s="74"/>
      <c r="C874" s="74"/>
      <c r="D874" s="74"/>
      <c r="E874" s="74"/>
      <c r="F874" s="74"/>
      <c r="G874" s="74"/>
      <c r="H874" s="77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2.75" customHeight="1" x14ac:dyDescent="0.2">
      <c r="A875" s="74"/>
      <c r="B875" s="74"/>
      <c r="C875" s="74"/>
      <c r="D875" s="74"/>
      <c r="E875" s="74"/>
      <c r="F875" s="74"/>
      <c r="G875" s="74"/>
      <c r="H875" s="77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2.75" customHeight="1" x14ac:dyDescent="0.2">
      <c r="A876" s="74"/>
      <c r="B876" s="74"/>
      <c r="C876" s="74"/>
      <c r="D876" s="74"/>
      <c r="E876" s="74"/>
      <c r="F876" s="74"/>
      <c r="G876" s="74"/>
      <c r="H876" s="77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2.75" customHeight="1" x14ac:dyDescent="0.2">
      <c r="A877" s="74"/>
      <c r="B877" s="74"/>
      <c r="C877" s="74"/>
      <c r="D877" s="74"/>
      <c r="E877" s="74"/>
      <c r="F877" s="74"/>
      <c r="G877" s="74"/>
      <c r="H877" s="77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2.75" customHeight="1" x14ac:dyDescent="0.2">
      <c r="A878" s="74"/>
      <c r="B878" s="74"/>
      <c r="C878" s="74"/>
      <c r="D878" s="74"/>
      <c r="E878" s="74"/>
      <c r="F878" s="74"/>
      <c r="G878" s="74"/>
      <c r="H878" s="77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2.75" customHeight="1" x14ac:dyDescent="0.2">
      <c r="A879" s="74"/>
      <c r="B879" s="74"/>
      <c r="C879" s="74"/>
      <c r="D879" s="74"/>
      <c r="E879" s="74"/>
      <c r="F879" s="74"/>
      <c r="G879" s="74"/>
      <c r="H879" s="77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2.75" customHeight="1" x14ac:dyDescent="0.2">
      <c r="A880" s="74"/>
      <c r="B880" s="74"/>
      <c r="C880" s="74"/>
      <c r="D880" s="74"/>
      <c r="E880" s="74"/>
      <c r="F880" s="74"/>
      <c r="G880" s="74"/>
      <c r="H880" s="77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2.75" customHeight="1" x14ac:dyDescent="0.2">
      <c r="A881" s="74"/>
      <c r="B881" s="74"/>
      <c r="C881" s="74"/>
      <c r="D881" s="74"/>
      <c r="E881" s="74"/>
      <c r="F881" s="74"/>
      <c r="G881" s="74"/>
      <c r="H881" s="77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2.75" customHeight="1" x14ac:dyDescent="0.2">
      <c r="A882" s="74"/>
      <c r="B882" s="74"/>
      <c r="C882" s="74"/>
      <c r="D882" s="74"/>
      <c r="E882" s="74"/>
      <c r="F882" s="74"/>
      <c r="G882" s="74"/>
      <c r="H882" s="77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2.75" customHeight="1" x14ac:dyDescent="0.2">
      <c r="A883" s="74"/>
      <c r="B883" s="74"/>
      <c r="C883" s="74"/>
      <c r="D883" s="74"/>
      <c r="E883" s="74"/>
      <c r="F883" s="74"/>
      <c r="G883" s="74"/>
      <c r="H883" s="77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2.75" customHeight="1" x14ac:dyDescent="0.2">
      <c r="A884" s="74"/>
      <c r="B884" s="74"/>
      <c r="C884" s="74"/>
      <c r="D884" s="74"/>
      <c r="E884" s="74"/>
      <c r="F884" s="74"/>
      <c r="G884" s="74"/>
      <c r="H884" s="77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2.75" customHeight="1" x14ac:dyDescent="0.2">
      <c r="A885" s="74"/>
      <c r="B885" s="74"/>
      <c r="C885" s="74"/>
      <c r="D885" s="74"/>
      <c r="E885" s="74"/>
      <c r="F885" s="74"/>
      <c r="G885" s="74"/>
      <c r="H885" s="77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2.75" customHeight="1" x14ac:dyDescent="0.2">
      <c r="A886" s="74"/>
      <c r="B886" s="74"/>
      <c r="C886" s="74"/>
      <c r="D886" s="74"/>
      <c r="E886" s="74"/>
      <c r="F886" s="74"/>
      <c r="G886" s="74"/>
      <c r="H886" s="77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2.75" customHeight="1" x14ac:dyDescent="0.2">
      <c r="A887" s="74"/>
      <c r="B887" s="74"/>
      <c r="C887" s="74"/>
      <c r="D887" s="74"/>
      <c r="E887" s="74"/>
      <c r="F887" s="74"/>
      <c r="G887" s="74"/>
      <c r="H887" s="77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2.75" customHeight="1" x14ac:dyDescent="0.2">
      <c r="A888" s="74"/>
      <c r="B888" s="74"/>
      <c r="C888" s="74"/>
      <c r="D888" s="74"/>
      <c r="E888" s="74"/>
      <c r="F888" s="74"/>
      <c r="G888" s="74"/>
      <c r="H888" s="77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2.75" customHeight="1" x14ac:dyDescent="0.2">
      <c r="A889" s="74"/>
      <c r="B889" s="74"/>
      <c r="C889" s="74"/>
      <c r="D889" s="74"/>
      <c r="E889" s="74"/>
      <c r="F889" s="74"/>
      <c r="G889" s="74"/>
      <c r="H889" s="77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2.75" customHeight="1" x14ac:dyDescent="0.2">
      <c r="A890" s="74"/>
      <c r="B890" s="74"/>
      <c r="C890" s="74"/>
      <c r="D890" s="74"/>
      <c r="E890" s="74"/>
      <c r="F890" s="74"/>
      <c r="G890" s="74"/>
      <c r="H890" s="77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2.75" customHeight="1" x14ac:dyDescent="0.2">
      <c r="A891" s="74"/>
      <c r="B891" s="74"/>
      <c r="C891" s="74"/>
      <c r="D891" s="74"/>
      <c r="E891" s="74"/>
      <c r="F891" s="74"/>
      <c r="G891" s="74"/>
      <c r="H891" s="77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2.75" customHeight="1" x14ac:dyDescent="0.2">
      <c r="A892" s="74"/>
      <c r="B892" s="74"/>
      <c r="C892" s="74"/>
      <c r="D892" s="74"/>
      <c r="E892" s="74"/>
      <c r="F892" s="74"/>
      <c r="G892" s="74"/>
      <c r="H892" s="77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2.75" customHeight="1" x14ac:dyDescent="0.2">
      <c r="A893" s="74"/>
      <c r="B893" s="74"/>
      <c r="C893" s="74"/>
      <c r="D893" s="74"/>
      <c r="E893" s="74"/>
      <c r="F893" s="74"/>
      <c r="G893" s="74"/>
      <c r="H893" s="77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2.75" customHeight="1" x14ac:dyDescent="0.2">
      <c r="A894" s="74"/>
      <c r="B894" s="74"/>
      <c r="C894" s="74"/>
      <c r="D894" s="74"/>
      <c r="E894" s="74"/>
      <c r="F894" s="74"/>
      <c r="G894" s="74"/>
      <c r="H894" s="77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2.75" customHeight="1" x14ac:dyDescent="0.2">
      <c r="A895" s="74"/>
      <c r="B895" s="74"/>
      <c r="C895" s="74"/>
      <c r="D895" s="74"/>
      <c r="E895" s="74"/>
      <c r="F895" s="74"/>
      <c r="G895" s="74"/>
      <c r="H895" s="77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2.75" customHeight="1" x14ac:dyDescent="0.2">
      <c r="A896" s="74"/>
      <c r="B896" s="74"/>
      <c r="C896" s="74"/>
      <c r="D896" s="74"/>
      <c r="E896" s="74"/>
      <c r="F896" s="74"/>
      <c r="G896" s="74"/>
      <c r="H896" s="77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2.75" customHeight="1" x14ac:dyDescent="0.2">
      <c r="A897" s="74"/>
      <c r="B897" s="74"/>
      <c r="C897" s="74"/>
      <c r="D897" s="74"/>
      <c r="E897" s="74"/>
      <c r="F897" s="74"/>
      <c r="G897" s="74"/>
      <c r="H897" s="77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2.75" customHeight="1" x14ac:dyDescent="0.2">
      <c r="A898" s="74"/>
      <c r="B898" s="74"/>
      <c r="C898" s="74"/>
      <c r="D898" s="74"/>
      <c r="E898" s="74"/>
      <c r="F898" s="74"/>
      <c r="G898" s="74"/>
      <c r="H898" s="77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2.75" customHeight="1" x14ac:dyDescent="0.2">
      <c r="A899" s="74"/>
      <c r="B899" s="74"/>
      <c r="C899" s="74"/>
      <c r="D899" s="74"/>
      <c r="E899" s="74"/>
      <c r="F899" s="74"/>
      <c r="G899" s="74"/>
      <c r="H899" s="77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2.75" customHeight="1" x14ac:dyDescent="0.2">
      <c r="A900" s="74"/>
      <c r="B900" s="74"/>
      <c r="C900" s="74"/>
      <c r="D900" s="74"/>
      <c r="E900" s="74"/>
      <c r="F900" s="74"/>
      <c r="G900" s="74"/>
      <c r="H900" s="77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2.75" customHeight="1" x14ac:dyDescent="0.2">
      <c r="A901" s="74"/>
      <c r="B901" s="74"/>
      <c r="C901" s="74"/>
      <c r="D901" s="74"/>
      <c r="E901" s="74"/>
      <c r="F901" s="74"/>
      <c r="G901" s="74"/>
      <c r="H901" s="77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2.75" customHeight="1" x14ac:dyDescent="0.2">
      <c r="A902" s="74"/>
      <c r="B902" s="74"/>
      <c r="C902" s="74"/>
      <c r="D902" s="74"/>
      <c r="E902" s="74"/>
      <c r="F902" s="74"/>
      <c r="G902" s="74"/>
      <c r="H902" s="77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2.75" customHeight="1" x14ac:dyDescent="0.2">
      <c r="A903" s="74"/>
      <c r="B903" s="74"/>
      <c r="C903" s="74"/>
      <c r="D903" s="74"/>
      <c r="E903" s="74"/>
      <c r="F903" s="74"/>
      <c r="G903" s="74"/>
      <c r="H903" s="77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2.75" customHeight="1" x14ac:dyDescent="0.2">
      <c r="A904" s="74"/>
      <c r="B904" s="74"/>
      <c r="C904" s="74"/>
      <c r="D904" s="74"/>
      <c r="E904" s="74"/>
      <c r="F904" s="74"/>
      <c r="G904" s="74"/>
      <c r="H904" s="77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2.75" customHeight="1" x14ac:dyDescent="0.2">
      <c r="A905" s="74"/>
      <c r="B905" s="74"/>
      <c r="C905" s="74"/>
      <c r="D905" s="74"/>
      <c r="E905" s="74"/>
      <c r="F905" s="74"/>
      <c r="G905" s="74"/>
      <c r="H905" s="77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2.75" customHeight="1" x14ac:dyDescent="0.2">
      <c r="A906" s="74"/>
      <c r="B906" s="74"/>
      <c r="C906" s="74"/>
      <c r="D906" s="74"/>
      <c r="E906" s="74"/>
      <c r="F906" s="74"/>
      <c r="G906" s="74"/>
      <c r="H906" s="77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2.75" customHeight="1" x14ac:dyDescent="0.2">
      <c r="A907" s="74"/>
      <c r="B907" s="74"/>
      <c r="C907" s="74"/>
      <c r="D907" s="74"/>
      <c r="E907" s="74"/>
      <c r="F907" s="74"/>
      <c r="G907" s="74"/>
      <c r="H907" s="77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2.75" customHeight="1" x14ac:dyDescent="0.2">
      <c r="A908" s="74"/>
      <c r="B908" s="74"/>
      <c r="C908" s="74"/>
      <c r="D908" s="74"/>
      <c r="E908" s="74"/>
      <c r="F908" s="74"/>
      <c r="G908" s="74"/>
      <c r="H908" s="77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2.75" customHeight="1" x14ac:dyDescent="0.2">
      <c r="A909" s="74"/>
      <c r="B909" s="74"/>
      <c r="C909" s="74"/>
      <c r="D909" s="74"/>
      <c r="E909" s="74"/>
      <c r="F909" s="74"/>
      <c r="G909" s="74"/>
      <c r="H909" s="77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2.75" customHeight="1" x14ac:dyDescent="0.2">
      <c r="A910" s="74"/>
      <c r="B910" s="74"/>
      <c r="C910" s="74"/>
      <c r="D910" s="74"/>
      <c r="E910" s="74"/>
      <c r="F910" s="74"/>
      <c r="G910" s="74"/>
      <c r="H910" s="77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2.75" customHeight="1" x14ac:dyDescent="0.2">
      <c r="A911" s="74"/>
      <c r="B911" s="74"/>
      <c r="C911" s="74"/>
      <c r="D911" s="74"/>
      <c r="E911" s="74"/>
      <c r="F911" s="74"/>
      <c r="G911" s="74"/>
      <c r="H911" s="77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2.75" customHeight="1" x14ac:dyDescent="0.2">
      <c r="A912" s="74"/>
      <c r="B912" s="74"/>
      <c r="C912" s="74"/>
      <c r="D912" s="74"/>
      <c r="E912" s="74"/>
      <c r="F912" s="74"/>
      <c r="G912" s="74"/>
      <c r="H912" s="77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2.75" customHeight="1" x14ac:dyDescent="0.2">
      <c r="A913" s="74"/>
      <c r="B913" s="74"/>
      <c r="C913" s="74"/>
      <c r="D913" s="74"/>
      <c r="E913" s="74"/>
      <c r="F913" s="74"/>
      <c r="G913" s="74"/>
      <c r="H913" s="77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2.75" customHeight="1" x14ac:dyDescent="0.2">
      <c r="A914" s="74"/>
      <c r="B914" s="74"/>
      <c r="C914" s="74"/>
      <c r="D914" s="74"/>
      <c r="E914" s="74"/>
      <c r="F914" s="74"/>
      <c r="G914" s="74"/>
      <c r="H914" s="77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2.75" customHeight="1" x14ac:dyDescent="0.2">
      <c r="A915" s="74"/>
      <c r="B915" s="74"/>
      <c r="C915" s="74"/>
      <c r="D915" s="74"/>
      <c r="E915" s="74"/>
      <c r="F915" s="74"/>
      <c r="G915" s="74"/>
      <c r="H915" s="77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2.75" customHeight="1" x14ac:dyDescent="0.2">
      <c r="A916" s="74"/>
      <c r="B916" s="74"/>
      <c r="C916" s="74"/>
      <c r="D916" s="74"/>
      <c r="E916" s="74"/>
      <c r="F916" s="74"/>
      <c r="G916" s="74"/>
      <c r="H916" s="77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2.75" customHeight="1" x14ac:dyDescent="0.2">
      <c r="A917" s="74"/>
      <c r="B917" s="74"/>
      <c r="C917" s="74"/>
      <c r="D917" s="74"/>
      <c r="E917" s="74"/>
      <c r="F917" s="74"/>
      <c r="G917" s="74"/>
      <c r="H917" s="77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2.75" customHeight="1" x14ac:dyDescent="0.2">
      <c r="A918" s="74"/>
      <c r="B918" s="74"/>
      <c r="C918" s="74"/>
      <c r="D918" s="74"/>
      <c r="E918" s="74"/>
      <c r="F918" s="74"/>
      <c r="G918" s="74"/>
      <c r="H918" s="77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2.75" customHeight="1" x14ac:dyDescent="0.2">
      <c r="A919" s="74"/>
      <c r="B919" s="74"/>
      <c r="C919" s="74"/>
      <c r="D919" s="74"/>
      <c r="E919" s="74"/>
      <c r="F919" s="74"/>
      <c r="G919" s="74"/>
      <c r="H919" s="77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2.75" customHeight="1" x14ac:dyDescent="0.2">
      <c r="A920" s="74"/>
      <c r="B920" s="74"/>
      <c r="C920" s="74"/>
      <c r="D920" s="74"/>
      <c r="E920" s="74"/>
      <c r="F920" s="74"/>
      <c r="G920" s="74"/>
      <c r="H920" s="77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2.75" customHeight="1" x14ac:dyDescent="0.2">
      <c r="A921" s="74"/>
      <c r="B921" s="74"/>
      <c r="C921" s="74"/>
      <c r="D921" s="74"/>
      <c r="E921" s="74"/>
      <c r="F921" s="74"/>
      <c r="G921" s="74"/>
      <c r="H921" s="77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2.75" customHeight="1" x14ac:dyDescent="0.2">
      <c r="A922" s="74"/>
      <c r="B922" s="74"/>
      <c r="C922" s="74"/>
      <c r="D922" s="74"/>
      <c r="E922" s="74"/>
      <c r="F922" s="74"/>
      <c r="G922" s="74"/>
      <c r="H922" s="77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2.75" customHeight="1" x14ac:dyDescent="0.2">
      <c r="A923" s="74"/>
      <c r="B923" s="74"/>
      <c r="C923" s="74"/>
      <c r="D923" s="74"/>
      <c r="E923" s="74"/>
      <c r="F923" s="74"/>
      <c r="G923" s="74"/>
      <c r="H923" s="77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2.75" customHeight="1" x14ac:dyDescent="0.2">
      <c r="A924" s="74"/>
      <c r="B924" s="74"/>
      <c r="C924" s="74"/>
      <c r="D924" s="74"/>
      <c r="E924" s="74"/>
      <c r="F924" s="74"/>
      <c r="G924" s="74"/>
      <c r="H924" s="77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2.75" customHeight="1" x14ac:dyDescent="0.2">
      <c r="A925" s="74"/>
      <c r="B925" s="74"/>
      <c r="C925" s="74"/>
      <c r="D925" s="74"/>
      <c r="E925" s="74"/>
      <c r="F925" s="74"/>
      <c r="G925" s="74"/>
      <c r="H925" s="77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2.75" customHeight="1" x14ac:dyDescent="0.2">
      <c r="A926" s="74"/>
      <c r="B926" s="74"/>
      <c r="C926" s="74"/>
      <c r="D926" s="74"/>
      <c r="E926" s="74"/>
      <c r="F926" s="74"/>
      <c r="G926" s="74"/>
      <c r="H926" s="77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2.75" customHeight="1" x14ac:dyDescent="0.2">
      <c r="A927" s="74"/>
      <c r="B927" s="74"/>
      <c r="C927" s="74"/>
      <c r="D927" s="74"/>
      <c r="E927" s="74"/>
      <c r="F927" s="74"/>
      <c r="G927" s="74"/>
      <c r="H927" s="77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2.75" customHeight="1" x14ac:dyDescent="0.2">
      <c r="A928" s="74"/>
      <c r="B928" s="74"/>
      <c r="C928" s="74"/>
      <c r="D928" s="74"/>
      <c r="E928" s="74"/>
      <c r="F928" s="74"/>
      <c r="G928" s="74"/>
      <c r="H928" s="77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2.75" customHeight="1" x14ac:dyDescent="0.2">
      <c r="A929" s="74"/>
      <c r="B929" s="74"/>
      <c r="C929" s="74"/>
      <c r="D929" s="74"/>
      <c r="E929" s="74"/>
      <c r="F929" s="74"/>
      <c r="G929" s="74"/>
      <c r="H929" s="77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2.75" customHeight="1" x14ac:dyDescent="0.2">
      <c r="A930" s="74"/>
      <c r="B930" s="74"/>
      <c r="C930" s="74"/>
      <c r="D930" s="74"/>
      <c r="E930" s="74"/>
      <c r="F930" s="74"/>
      <c r="G930" s="74"/>
      <c r="H930" s="77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2.75" customHeight="1" x14ac:dyDescent="0.2">
      <c r="A931" s="74"/>
      <c r="B931" s="74"/>
      <c r="C931" s="74"/>
      <c r="D931" s="74"/>
      <c r="E931" s="74"/>
      <c r="F931" s="74"/>
      <c r="G931" s="74"/>
      <c r="H931" s="77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2.75" customHeight="1" x14ac:dyDescent="0.2">
      <c r="A932" s="74"/>
      <c r="B932" s="74"/>
      <c r="C932" s="74"/>
      <c r="D932" s="74"/>
      <c r="E932" s="74"/>
      <c r="F932" s="74"/>
      <c r="G932" s="74"/>
      <c r="H932" s="77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2.75" customHeight="1" x14ac:dyDescent="0.2">
      <c r="A933" s="74"/>
      <c r="B933" s="74"/>
      <c r="C933" s="74"/>
      <c r="D933" s="74"/>
      <c r="E933" s="74"/>
      <c r="F933" s="74"/>
      <c r="G933" s="74"/>
      <c r="H933" s="77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2.75" customHeight="1" x14ac:dyDescent="0.2">
      <c r="A934" s="74"/>
      <c r="B934" s="74"/>
      <c r="C934" s="74"/>
      <c r="D934" s="74"/>
      <c r="E934" s="74"/>
      <c r="F934" s="74"/>
      <c r="G934" s="74"/>
      <c r="H934" s="77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2.75" customHeight="1" x14ac:dyDescent="0.2">
      <c r="A935" s="74"/>
      <c r="B935" s="74"/>
      <c r="C935" s="74"/>
      <c r="D935" s="74"/>
      <c r="E935" s="74"/>
      <c r="F935" s="74"/>
      <c r="G935" s="74"/>
      <c r="H935" s="77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2.75" customHeight="1" x14ac:dyDescent="0.2">
      <c r="A936" s="74"/>
      <c r="B936" s="74"/>
      <c r="C936" s="74"/>
      <c r="D936" s="74"/>
      <c r="E936" s="74"/>
      <c r="F936" s="74"/>
      <c r="G936" s="74"/>
      <c r="H936" s="77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2.75" customHeight="1" x14ac:dyDescent="0.2">
      <c r="A937" s="74"/>
      <c r="B937" s="74"/>
      <c r="C937" s="74"/>
      <c r="D937" s="74"/>
      <c r="E937" s="74"/>
      <c r="F937" s="74"/>
      <c r="G937" s="74"/>
      <c r="H937" s="77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2.75" customHeight="1" x14ac:dyDescent="0.2">
      <c r="A938" s="74"/>
      <c r="B938" s="74"/>
      <c r="C938" s="74"/>
      <c r="D938" s="74"/>
      <c r="E938" s="74"/>
      <c r="F938" s="74"/>
      <c r="G938" s="74"/>
      <c r="H938" s="77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2.75" customHeight="1" x14ac:dyDescent="0.2">
      <c r="A939" s="74"/>
      <c r="B939" s="74"/>
      <c r="C939" s="74"/>
      <c r="D939" s="74"/>
      <c r="E939" s="74"/>
      <c r="F939" s="74"/>
      <c r="G939" s="74"/>
      <c r="H939" s="77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2.75" customHeight="1" x14ac:dyDescent="0.2">
      <c r="A940" s="74"/>
      <c r="B940" s="74"/>
      <c r="C940" s="74"/>
      <c r="D940" s="74"/>
      <c r="E940" s="74"/>
      <c r="F940" s="74"/>
      <c r="G940" s="74"/>
      <c r="H940" s="77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2.75" customHeight="1" x14ac:dyDescent="0.2">
      <c r="A941" s="74"/>
      <c r="B941" s="74"/>
      <c r="C941" s="74"/>
      <c r="D941" s="74"/>
      <c r="E941" s="74"/>
      <c r="F941" s="74"/>
      <c r="G941" s="74"/>
      <c r="H941" s="77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2.75" customHeight="1" x14ac:dyDescent="0.2">
      <c r="A942" s="74"/>
      <c r="B942" s="74"/>
      <c r="C942" s="74"/>
      <c r="D942" s="74"/>
      <c r="E942" s="74"/>
      <c r="F942" s="74"/>
      <c r="G942" s="74"/>
      <c r="H942" s="77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2.75" customHeight="1" x14ac:dyDescent="0.2">
      <c r="A943" s="74"/>
      <c r="B943" s="74"/>
      <c r="C943" s="74"/>
      <c r="D943" s="74"/>
      <c r="E943" s="74"/>
      <c r="F943" s="74"/>
      <c r="G943" s="74"/>
      <c r="H943" s="77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2.75" customHeight="1" x14ac:dyDescent="0.2">
      <c r="A944" s="74"/>
      <c r="B944" s="74"/>
      <c r="C944" s="74"/>
      <c r="D944" s="74"/>
      <c r="E944" s="74"/>
      <c r="F944" s="74"/>
      <c r="G944" s="74"/>
      <c r="H944" s="77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2.75" customHeight="1" x14ac:dyDescent="0.2">
      <c r="A945" s="74"/>
      <c r="B945" s="74"/>
      <c r="C945" s="74"/>
      <c r="D945" s="74"/>
      <c r="E945" s="74"/>
      <c r="F945" s="74"/>
      <c r="G945" s="74"/>
      <c r="H945" s="77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2.75" customHeight="1" x14ac:dyDescent="0.2">
      <c r="A946" s="74"/>
      <c r="B946" s="74"/>
      <c r="C946" s="74"/>
      <c r="D946" s="74"/>
      <c r="E946" s="74"/>
      <c r="F946" s="74"/>
      <c r="G946" s="74"/>
      <c r="H946" s="77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2.75" customHeight="1" x14ac:dyDescent="0.2">
      <c r="A947" s="74"/>
      <c r="B947" s="74"/>
      <c r="C947" s="74"/>
      <c r="D947" s="74"/>
      <c r="E947" s="74"/>
      <c r="F947" s="74"/>
      <c r="G947" s="74"/>
      <c r="H947" s="77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2.75" customHeight="1" x14ac:dyDescent="0.2">
      <c r="A948" s="74"/>
      <c r="B948" s="74"/>
      <c r="C948" s="74"/>
      <c r="D948" s="74"/>
      <c r="E948" s="74"/>
      <c r="F948" s="74"/>
      <c r="G948" s="74"/>
      <c r="H948" s="77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2.75" customHeight="1" x14ac:dyDescent="0.2">
      <c r="A949" s="74"/>
      <c r="B949" s="74"/>
      <c r="C949" s="74"/>
      <c r="D949" s="74"/>
      <c r="E949" s="74"/>
      <c r="F949" s="74"/>
      <c r="G949" s="74"/>
      <c r="H949" s="77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2.75" customHeight="1" x14ac:dyDescent="0.2">
      <c r="A950" s="74"/>
      <c r="B950" s="74"/>
      <c r="C950" s="74"/>
      <c r="D950" s="74"/>
      <c r="E950" s="74"/>
      <c r="F950" s="74"/>
      <c r="G950" s="74"/>
      <c r="H950" s="77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2.75" customHeight="1" x14ac:dyDescent="0.2">
      <c r="A951" s="74"/>
      <c r="B951" s="74"/>
      <c r="C951" s="74"/>
      <c r="D951" s="74"/>
      <c r="E951" s="74"/>
      <c r="F951" s="74"/>
      <c r="G951" s="74"/>
      <c r="H951" s="77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2.75" customHeight="1" x14ac:dyDescent="0.2">
      <c r="A952" s="74"/>
      <c r="B952" s="74"/>
      <c r="C952" s="74"/>
      <c r="D952" s="74"/>
      <c r="E952" s="74"/>
      <c r="F952" s="74"/>
      <c r="G952" s="74"/>
      <c r="H952" s="77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2.75" customHeight="1" x14ac:dyDescent="0.2">
      <c r="A953" s="74"/>
      <c r="B953" s="74"/>
      <c r="C953" s="74"/>
      <c r="D953" s="74"/>
      <c r="E953" s="74"/>
      <c r="F953" s="74"/>
      <c r="G953" s="74"/>
      <c r="H953" s="77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2.75" customHeight="1" x14ac:dyDescent="0.2">
      <c r="A954" s="74"/>
      <c r="B954" s="74"/>
      <c r="C954" s="74"/>
      <c r="D954" s="74"/>
      <c r="E954" s="74"/>
      <c r="F954" s="74"/>
      <c r="G954" s="74"/>
      <c r="H954" s="77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2.75" customHeight="1" x14ac:dyDescent="0.2">
      <c r="A955" s="74"/>
      <c r="B955" s="74"/>
      <c r="C955" s="74"/>
      <c r="D955" s="74"/>
      <c r="E955" s="74"/>
      <c r="F955" s="74"/>
      <c r="G955" s="74"/>
      <c r="H955" s="77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2.75" customHeight="1" x14ac:dyDescent="0.2">
      <c r="A956" s="74"/>
      <c r="B956" s="74"/>
      <c r="C956" s="74"/>
      <c r="D956" s="74"/>
      <c r="E956" s="74"/>
      <c r="F956" s="74"/>
      <c r="G956" s="74"/>
      <c r="H956" s="77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2.75" customHeight="1" x14ac:dyDescent="0.2">
      <c r="A957" s="74"/>
      <c r="B957" s="74"/>
      <c r="C957" s="74"/>
      <c r="D957" s="74"/>
      <c r="E957" s="74"/>
      <c r="F957" s="74"/>
      <c r="G957" s="74"/>
      <c r="H957" s="77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2.75" customHeight="1" x14ac:dyDescent="0.2">
      <c r="A958" s="74"/>
      <c r="B958" s="74"/>
      <c r="C958" s="74"/>
      <c r="D958" s="74"/>
      <c r="E958" s="74"/>
      <c r="F958" s="74"/>
      <c r="G958" s="74"/>
      <c r="H958" s="77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2.75" customHeight="1" x14ac:dyDescent="0.2">
      <c r="A959" s="74"/>
      <c r="B959" s="74"/>
      <c r="C959" s="74"/>
      <c r="D959" s="74"/>
      <c r="E959" s="74"/>
      <c r="F959" s="74"/>
      <c r="G959" s="74"/>
      <c r="H959" s="77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2.75" customHeight="1" x14ac:dyDescent="0.2">
      <c r="A960" s="74"/>
      <c r="B960" s="74"/>
      <c r="C960" s="74"/>
      <c r="D960" s="74"/>
      <c r="E960" s="74"/>
      <c r="F960" s="74"/>
      <c r="G960" s="74"/>
      <c r="H960" s="77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2.75" customHeight="1" x14ac:dyDescent="0.2">
      <c r="A961" s="74"/>
      <c r="B961" s="74"/>
      <c r="C961" s="74"/>
      <c r="D961" s="74"/>
      <c r="E961" s="74"/>
      <c r="F961" s="74"/>
      <c r="G961" s="74"/>
      <c r="H961" s="77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2.75" customHeight="1" x14ac:dyDescent="0.2">
      <c r="A962" s="74"/>
      <c r="B962" s="74"/>
      <c r="C962" s="74"/>
      <c r="D962" s="74"/>
      <c r="E962" s="74"/>
      <c r="F962" s="74"/>
      <c r="G962" s="74"/>
      <c r="H962" s="77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2.75" customHeight="1" x14ac:dyDescent="0.2">
      <c r="A963" s="74"/>
      <c r="B963" s="74"/>
      <c r="C963" s="74"/>
      <c r="D963" s="74"/>
      <c r="E963" s="74"/>
      <c r="F963" s="74"/>
      <c r="G963" s="74"/>
      <c r="H963" s="77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2.75" customHeight="1" x14ac:dyDescent="0.2">
      <c r="A964" s="74"/>
      <c r="B964" s="74"/>
      <c r="C964" s="74"/>
      <c r="D964" s="74"/>
      <c r="E964" s="74"/>
      <c r="F964" s="74"/>
      <c r="G964" s="74"/>
      <c r="H964" s="77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2.75" customHeight="1" x14ac:dyDescent="0.2">
      <c r="A965" s="74"/>
      <c r="B965" s="74"/>
      <c r="C965" s="74"/>
      <c r="D965" s="74"/>
      <c r="E965" s="74"/>
      <c r="F965" s="74"/>
      <c r="G965" s="74"/>
      <c r="H965" s="77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2.75" customHeight="1" x14ac:dyDescent="0.2">
      <c r="A966" s="74"/>
      <c r="B966" s="74"/>
      <c r="C966" s="74"/>
      <c r="D966" s="74"/>
      <c r="E966" s="74"/>
      <c r="F966" s="74"/>
      <c r="G966" s="74"/>
      <c r="H966" s="77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2.75" customHeight="1" x14ac:dyDescent="0.2">
      <c r="A967" s="74"/>
      <c r="B967" s="74"/>
      <c r="C967" s="74"/>
      <c r="D967" s="74"/>
      <c r="E967" s="74"/>
      <c r="F967" s="74"/>
      <c r="G967" s="74"/>
      <c r="H967" s="77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2.75" customHeight="1" x14ac:dyDescent="0.2">
      <c r="A968" s="74"/>
      <c r="B968" s="74"/>
      <c r="C968" s="74"/>
      <c r="D968" s="74"/>
      <c r="E968" s="74"/>
      <c r="F968" s="74"/>
      <c r="G968" s="74"/>
      <c r="H968" s="77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2.75" customHeight="1" x14ac:dyDescent="0.2">
      <c r="A969" s="74"/>
      <c r="B969" s="74"/>
      <c r="C969" s="74"/>
      <c r="D969" s="74"/>
      <c r="E969" s="74"/>
      <c r="F969" s="74"/>
      <c r="G969" s="74"/>
      <c r="H969" s="77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2.75" customHeight="1" x14ac:dyDescent="0.2">
      <c r="A970" s="74"/>
      <c r="B970" s="74"/>
      <c r="C970" s="74"/>
      <c r="D970" s="74"/>
      <c r="E970" s="74"/>
      <c r="F970" s="74"/>
      <c r="G970" s="74"/>
      <c r="H970" s="77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2.75" customHeight="1" x14ac:dyDescent="0.2">
      <c r="A971" s="74"/>
      <c r="B971" s="74"/>
      <c r="C971" s="74"/>
      <c r="D971" s="74"/>
      <c r="E971" s="74"/>
      <c r="F971" s="74"/>
      <c r="G971" s="74"/>
      <c r="H971" s="77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2.75" customHeight="1" x14ac:dyDescent="0.2">
      <c r="A972" s="74"/>
      <c r="B972" s="74"/>
      <c r="C972" s="74"/>
      <c r="D972" s="74"/>
      <c r="E972" s="74"/>
      <c r="F972" s="74"/>
      <c r="G972" s="74"/>
      <c r="H972" s="77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2.75" customHeight="1" x14ac:dyDescent="0.2">
      <c r="A973" s="74"/>
      <c r="B973" s="74"/>
      <c r="C973" s="74"/>
      <c r="D973" s="74"/>
      <c r="E973" s="74"/>
      <c r="F973" s="74"/>
      <c r="G973" s="74"/>
      <c r="H973" s="77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2.75" customHeight="1" x14ac:dyDescent="0.2">
      <c r="A974" s="74"/>
      <c r="B974" s="74"/>
      <c r="C974" s="74"/>
      <c r="D974" s="74"/>
      <c r="E974" s="74"/>
      <c r="F974" s="74"/>
      <c r="G974" s="74"/>
      <c r="H974" s="77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2.75" customHeight="1" x14ac:dyDescent="0.2">
      <c r="A975" s="74"/>
      <c r="B975" s="74"/>
      <c r="C975" s="74"/>
      <c r="D975" s="74"/>
      <c r="E975" s="74"/>
      <c r="F975" s="74"/>
      <c r="G975" s="74"/>
      <c r="H975" s="77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2.75" customHeight="1" x14ac:dyDescent="0.2">
      <c r="A976" s="74"/>
      <c r="B976" s="74"/>
      <c r="C976" s="74"/>
      <c r="D976" s="74"/>
      <c r="E976" s="74"/>
      <c r="F976" s="74"/>
      <c r="G976" s="74"/>
      <c r="H976" s="77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2.75" customHeight="1" x14ac:dyDescent="0.2">
      <c r="A977" s="74"/>
      <c r="B977" s="74"/>
      <c r="C977" s="74"/>
      <c r="D977" s="74"/>
      <c r="E977" s="74"/>
      <c r="F977" s="74"/>
      <c r="G977" s="74"/>
      <c r="H977" s="77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2.75" customHeight="1" x14ac:dyDescent="0.2">
      <c r="A978" s="74"/>
      <c r="B978" s="74"/>
      <c r="C978" s="74"/>
      <c r="D978" s="74"/>
      <c r="E978" s="74"/>
      <c r="F978" s="74"/>
      <c r="G978" s="74"/>
      <c r="H978" s="77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2.75" customHeight="1" x14ac:dyDescent="0.2">
      <c r="A979" s="74"/>
      <c r="B979" s="74"/>
      <c r="C979" s="74"/>
      <c r="D979" s="74"/>
      <c r="E979" s="74"/>
      <c r="F979" s="74"/>
      <c r="G979" s="74"/>
      <c r="H979" s="77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2.75" customHeight="1" x14ac:dyDescent="0.2">
      <c r="A980" s="74"/>
      <c r="B980" s="74"/>
      <c r="C980" s="74"/>
      <c r="D980" s="74"/>
      <c r="E980" s="74"/>
      <c r="F980" s="74"/>
      <c r="G980" s="74"/>
      <c r="H980" s="77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2.75" customHeight="1" x14ac:dyDescent="0.2">
      <c r="A981" s="74"/>
      <c r="B981" s="74"/>
      <c r="C981" s="74"/>
      <c r="D981" s="74"/>
      <c r="E981" s="74"/>
      <c r="F981" s="74"/>
      <c r="G981" s="74"/>
      <c r="H981" s="77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2.75" customHeight="1" x14ac:dyDescent="0.2">
      <c r="A982" s="74"/>
      <c r="B982" s="74"/>
      <c r="C982" s="74"/>
      <c r="D982" s="74"/>
      <c r="E982" s="74"/>
      <c r="F982" s="74"/>
      <c r="G982" s="74"/>
      <c r="H982" s="77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2.75" customHeight="1" x14ac:dyDescent="0.2">
      <c r="A983" s="74"/>
      <c r="B983" s="74"/>
      <c r="C983" s="74"/>
      <c r="D983" s="74"/>
      <c r="E983" s="74"/>
      <c r="F983" s="74"/>
      <c r="G983" s="74"/>
      <c r="H983" s="77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2.75" customHeight="1" x14ac:dyDescent="0.2">
      <c r="A984" s="74"/>
      <c r="B984" s="74"/>
      <c r="C984" s="74"/>
      <c r="D984" s="74"/>
      <c r="E984" s="74"/>
      <c r="F984" s="74"/>
      <c r="G984" s="74"/>
      <c r="H984" s="77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2.75" customHeight="1" x14ac:dyDescent="0.2">
      <c r="A985" s="74"/>
      <c r="B985" s="74"/>
      <c r="C985" s="74"/>
      <c r="D985" s="74"/>
      <c r="E985" s="74"/>
      <c r="F985" s="74"/>
      <c r="G985" s="74"/>
      <c r="H985" s="77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2.75" customHeight="1" x14ac:dyDescent="0.2">
      <c r="A986" s="74"/>
      <c r="B986" s="74"/>
      <c r="C986" s="74"/>
      <c r="D986" s="74"/>
      <c r="E986" s="74"/>
      <c r="F986" s="74"/>
      <c r="G986" s="74"/>
      <c r="H986" s="77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2.75" customHeight="1" x14ac:dyDescent="0.2">
      <c r="A987" s="74"/>
      <c r="B987" s="74"/>
      <c r="C987" s="74"/>
      <c r="D987" s="74"/>
      <c r="E987" s="74"/>
      <c r="F987" s="74"/>
      <c r="G987" s="74"/>
      <c r="H987" s="77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2.75" customHeight="1" x14ac:dyDescent="0.2">
      <c r="A988" s="74"/>
      <c r="B988" s="74"/>
      <c r="C988" s="74"/>
      <c r="D988" s="74"/>
      <c r="E988" s="74"/>
      <c r="F988" s="74"/>
      <c r="G988" s="74"/>
      <c r="H988" s="77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2.75" customHeight="1" x14ac:dyDescent="0.2">
      <c r="A989" s="74"/>
      <c r="B989" s="74"/>
      <c r="C989" s="74"/>
      <c r="D989" s="74"/>
      <c r="E989" s="74"/>
      <c r="F989" s="74"/>
      <c r="G989" s="74"/>
      <c r="H989" s="77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2.75" customHeight="1" x14ac:dyDescent="0.2">
      <c r="A990" s="74"/>
      <c r="B990" s="74"/>
      <c r="C990" s="74"/>
      <c r="D990" s="74"/>
      <c r="E990" s="74"/>
      <c r="F990" s="74"/>
      <c r="G990" s="74"/>
      <c r="H990" s="77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2.75" customHeight="1" x14ac:dyDescent="0.2">
      <c r="A991" s="74"/>
      <c r="B991" s="74"/>
      <c r="C991" s="74"/>
      <c r="D991" s="74"/>
      <c r="E991" s="74"/>
      <c r="F991" s="74"/>
      <c r="G991" s="74"/>
      <c r="H991" s="77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2.75" customHeight="1" x14ac:dyDescent="0.2">
      <c r="A992" s="74"/>
      <c r="B992" s="74"/>
      <c r="C992" s="74"/>
      <c r="D992" s="74"/>
      <c r="E992" s="74"/>
      <c r="F992" s="74"/>
      <c r="G992" s="74"/>
      <c r="H992" s="77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2.75" customHeight="1" x14ac:dyDescent="0.2">
      <c r="A993" s="74"/>
      <c r="B993" s="74"/>
      <c r="C993" s="74"/>
      <c r="D993" s="74"/>
      <c r="E993" s="74"/>
      <c r="F993" s="74"/>
      <c r="G993" s="74"/>
      <c r="H993" s="77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2.75" customHeight="1" x14ac:dyDescent="0.2">
      <c r="A994" s="74"/>
      <c r="B994" s="74"/>
      <c r="C994" s="74"/>
      <c r="D994" s="74"/>
      <c r="E994" s="74"/>
      <c r="F994" s="74"/>
      <c r="G994" s="74"/>
      <c r="H994" s="77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2.75" customHeight="1" x14ac:dyDescent="0.2">
      <c r="A995" s="74"/>
      <c r="B995" s="74"/>
      <c r="C995" s="74"/>
      <c r="D995" s="74"/>
      <c r="E995" s="74"/>
      <c r="F995" s="74"/>
      <c r="G995" s="74"/>
      <c r="H995" s="77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2.75" customHeight="1" x14ac:dyDescent="0.2">
      <c r="A996" s="74"/>
      <c r="B996" s="74"/>
      <c r="C996" s="74"/>
      <c r="D996" s="74"/>
      <c r="E996" s="74"/>
      <c r="F996" s="74"/>
      <c r="G996" s="74"/>
      <c r="H996" s="77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2.75" customHeight="1" x14ac:dyDescent="0.2">
      <c r="A997" s="74"/>
      <c r="B997" s="74"/>
      <c r="C997" s="74"/>
      <c r="D997" s="74"/>
      <c r="E997" s="74"/>
      <c r="F997" s="74"/>
      <c r="G997" s="74"/>
      <c r="H997" s="77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2.75" customHeight="1" x14ac:dyDescent="0.2">
      <c r="A998" s="74"/>
      <c r="B998" s="74"/>
      <c r="C998" s="74"/>
      <c r="D998" s="74"/>
      <c r="E998" s="74"/>
      <c r="F998" s="74"/>
      <c r="G998" s="74"/>
      <c r="H998" s="77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2.75" customHeight="1" x14ac:dyDescent="0.2">
      <c r="A999" s="74"/>
      <c r="B999" s="74"/>
      <c r="C999" s="74"/>
      <c r="D999" s="74"/>
      <c r="E999" s="74"/>
      <c r="F999" s="74"/>
      <c r="G999" s="74"/>
      <c r="H999" s="77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2.75" customHeight="1" x14ac:dyDescent="0.2">
      <c r="A1000" s="74"/>
      <c r="B1000" s="74"/>
      <c r="C1000" s="74"/>
      <c r="D1000" s="74"/>
      <c r="E1000" s="74"/>
      <c r="F1000" s="74"/>
      <c r="G1000" s="74"/>
      <c r="H1000" s="77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conditionalFormatting sqref="H11:H22">
    <cfRule type="cellIs" dxfId="8" priority="1" stopIfTrue="1" operator="equal">
      <formula>1</formula>
    </cfRule>
  </conditionalFormatting>
  <hyperlinks>
    <hyperlink ref="A5" location="INDICE!A8" display="VOLVER AL INDICE" xr:uid="{8F78E2E2-9B36-487B-9DC4-0A5821E64000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A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4.42578125" defaultRowHeight="15" customHeight="1" x14ac:dyDescent="0.2"/>
  <cols>
    <col min="1" max="1" width="12.28515625" style="60" customWidth="1"/>
    <col min="2" max="6" width="16.7109375" style="60" customWidth="1"/>
    <col min="7" max="7" width="14.7109375" style="60" customWidth="1"/>
    <col min="8" max="8" width="14.28515625" style="60" customWidth="1"/>
    <col min="9" max="27" width="11.42578125" style="60" customWidth="1"/>
    <col min="28" max="16384" width="14.42578125" style="60"/>
  </cols>
  <sheetData>
    <row r="1" spans="1:27" ht="3" customHeight="1" x14ac:dyDescent="0.2">
      <c r="A1" s="89"/>
      <c r="B1" s="82"/>
      <c r="C1" s="47"/>
      <c r="D1" s="47"/>
      <c r="E1" s="47"/>
      <c r="F1" s="48"/>
      <c r="G1" s="58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</row>
    <row r="2" spans="1:27" ht="11.25" x14ac:dyDescent="0.2">
      <c r="A2" s="89" t="s">
        <v>11</v>
      </c>
      <c r="B2" s="155" t="s">
        <v>134</v>
      </c>
      <c r="C2" s="44"/>
      <c r="D2" s="44"/>
      <c r="E2" s="44"/>
      <c r="F2" s="45"/>
      <c r="G2" s="62" t="s">
        <v>34</v>
      </c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</row>
    <row r="3" spans="1:27" ht="11.25" x14ac:dyDescent="0.2">
      <c r="A3" s="89" t="s">
        <v>12</v>
      </c>
      <c r="B3" s="209" t="s">
        <v>135</v>
      </c>
      <c r="C3" s="44"/>
      <c r="D3" s="44"/>
      <c r="E3" s="44"/>
      <c r="F3" s="45"/>
      <c r="G3" s="62" t="s">
        <v>34</v>
      </c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</row>
    <row r="4" spans="1:27" ht="3" customHeight="1" x14ac:dyDescent="0.2">
      <c r="A4" s="115"/>
      <c r="B4" s="82"/>
      <c r="C4" s="47"/>
      <c r="D4" s="47"/>
      <c r="E4" s="47"/>
      <c r="F4" s="48"/>
      <c r="G4" s="58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</row>
    <row r="5" spans="1:27" ht="21" customHeight="1" x14ac:dyDescent="0.2">
      <c r="A5" s="64" t="s">
        <v>124</v>
      </c>
      <c r="B5" s="116"/>
      <c r="C5" s="65"/>
      <c r="D5" s="117"/>
      <c r="E5" s="49"/>
      <c r="F5" s="50"/>
      <c r="G5" s="65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</row>
    <row r="6" spans="1:27" ht="3.75" customHeight="1" x14ac:dyDescent="0.2">
      <c r="A6" s="118"/>
      <c r="B6" s="86"/>
      <c r="C6" s="119"/>
      <c r="D6" s="120"/>
      <c r="E6" s="52"/>
      <c r="F6" s="53"/>
      <c r="G6" s="58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</row>
    <row r="7" spans="1:27" s="189" customFormat="1" ht="19.5" customHeight="1" x14ac:dyDescent="0.2">
      <c r="A7" s="210" t="s">
        <v>13</v>
      </c>
      <c r="B7" s="171" t="s">
        <v>155</v>
      </c>
      <c r="C7" s="171" t="s">
        <v>155</v>
      </c>
      <c r="D7" s="171" t="s">
        <v>155</v>
      </c>
      <c r="E7" s="171" t="s">
        <v>155</v>
      </c>
      <c r="F7" s="148" t="s">
        <v>14</v>
      </c>
      <c r="G7" s="194"/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</row>
    <row r="8" spans="1:27" s="189" customFormat="1" ht="2.25" customHeight="1" x14ac:dyDescent="0.2">
      <c r="A8" s="211"/>
      <c r="B8" s="212"/>
      <c r="C8" s="172"/>
      <c r="D8" s="213"/>
      <c r="E8" s="172"/>
      <c r="F8" s="149"/>
      <c r="G8" s="199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</row>
    <row r="9" spans="1:27" s="189" customFormat="1" ht="22.5" x14ac:dyDescent="0.2">
      <c r="A9" s="225" t="s">
        <v>15</v>
      </c>
      <c r="B9" s="214" t="s">
        <v>54</v>
      </c>
      <c r="C9" s="215" t="s">
        <v>55</v>
      </c>
      <c r="D9" s="216" t="s">
        <v>119</v>
      </c>
      <c r="E9" s="290" t="s">
        <v>16</v>
      </c>
      <c r="F9" s="150" t="s">
        <v>56</v>
      </c>
      <c r="G9" s="186"/>
      <c r="H9" s="187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</row>
    <row r="10" spans="1:27" ht="12.75" customHeight="1" x14ac:dyDescent="0.2">
      <c r="A10" s="72">
        <v>2009</v>
      </c>
      <c r="B10" s="256">
        <v>50865197</v>
      </c>
      <c r="C10" s="300">
        <v>49260405.640000001</v>
      </c>
      <c r="D10" s="178">
        <f>+B10+C10</f>
        <v>100125602.64</v>
      </c>
      <c r="E10" s="300">
        <f>'1'!B10</f>
        <v>329751209.31999999</v>
      </c>
      <c r="F10" s="301">
        <f t="shared" ref="F10:F21" si="0">C10/E10</f>
        <v>0.14938658069392036</v>
      </c>
      <c r="G10" s="62"/>
      <c r="H10" s="59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</row>
    <row r="11" spans="1:27" ht="12.75" customHeight="1" x14ac:dyDescent="0.2">
      <c r="A11" s="72">
        <v>2010</v>
      </c>
      <c r="B11" s="302">
        <v>99297692</v>
      </c>
      <c r="C11" s="234">
        <v>68767218.599999994</v>
      </c>
      <c r="D11" s="303">
        <f>+B11+C11</f>
        <v>168064910.59999999</v>
      </c>
      <c r="E11" s="260">
        <f>'1'!B11</f>
        <v>419474781.45999998</v>
      </c>
      <c r="F11" s="238">
        <f t="shared" si="0"/>
        <v>0.1639364787572038</v>
      </c>
      <c r="G11" s="73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</row>
    <row r="12" spans="1:27" ht="12.75" customHeight="1" x14ac:dyDescent="0.2">
      <c r="A12" s="72">
        <v>2011</v>
      </c>
      <c r="B12" s="302">
        <v>145984834</v>
      </c>
      <c r="C12" s="234">
        <v>107736808.34</v>
      </c>
      <c r="D12" s="303">
        <f t="shared" ref="D12:D26" si="1">+B12+C12</f>
        <v>253721642.34</v>
      </c>
      <c r="E12" s="260">
        <f>'1'!B12</f>
        <v>557731594.7700001</v>
      </c>
      <c r="F12" s="238">
        <f t="shared" si="0"/>
        <v>0.19316963455231365</v>
      </c>
      <c r="G12" s="73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</row>
    <row r="13" spans="1:27" ht="12.75" customHeight="1" x14ac:dyDescent="0.2">
      <c r="A13" s="72">
        <v>2012</v>
      </c>
      <c r="B13" s="302">
        <v>147296585</v>
      </c>
      <c r="C13" s="234">
        <v>139738698.91</v>
      </c>
      <c r="D13" s="303">
        <f t="shared" si="1"/>
        <v>287035283.90999997</v>
      </c>
      <c r="E13" s="260">
        <f>'1'!B13</f>
        <v>758443243.98999989</v>
      </c>
      <c r="F13" s="238">
        <f t="shared" si="0"/>
        <v>0.18424410793728746</v>
      </c>
      <c r="G13" s="75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</row>
    <row r="14" spans="1:27" ht="12.75" customHeight="1" x14ac:dyDescent="0.2">
      <c r="A14" s="72">
        <v>2013</v>
      </c>
      <c r="B14" s="302">
        <v>205399233.41999999</v>
      </c>
      <c r="C14" s="234">
        <v>135122284.52000001</v>
      </c>
      <c r="D14" s="303">
        <f t="shared" si="1"/>
        <v>340521517.94</v>
      </c>
      <c r="E14" s="260">
        <f>'1'!B14</f>
        <v>976506687.08000004</v>
      </c>
      <c r="F14" s="238">
        <f t="shared" si="0"/>
        <v>0.13837312770898635</v>
      </c>
      <c r="G14" s="88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</row>
    <row r="15" spans="1:27" ht="12.75" customHeight="1" x14ac:dyDescent="0.2">
      <c r="A15" s="72">
        <v>2014</v>
      </c>
      <c r="B15" s="302">
        <v>230534465</v>
      </c>
      <c r="C15" s="234">
        <v>218568817</v>
      </c>
      <c r="D15" s="303">
        <f>+B15+C15</f>
        <v>449103282</v>
      </c>
      <c r="E15" s="260">
        <f>'1'!B15</f>
        <v>1332797960.6400001</v>
      </c>
      <c r="F15" s="238">
        <f t="shared" si="0"/>
        <v>0.16399246056397385</v>
      </c>
      <c r="G15" s="88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</row>
    <row r="16" spans="1:27" ht="12.75" customHeight="1" x14ac:dyDescent="0.2">
      <c r="A16" s="72">
        <v>2015</v>
      </c>
      <c r="B16" s="302">
        <v>266731319.37</v>
      </c>
      <c r="C16" s="302">
        <v>282768734.13999999</v>
      </c>
      <c r="D16" s="303">
        <f t="shared" si="1"/>
        <v>549500053.50999999</v>
      </c>
      <c r="E16" s="260">
        <f>'1'!B16</f>
        <v>1747143940.8599999</v>
      </c>
      <c r="F16" s="238">
        <f t="shared" si="0"/>
        <v>0.16184627238028951</v>
      </c>
      <c r="G16" s="88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</row>
    <row r="17" spans="1:27" ht="12.75" customHeight="1" x14ac:dyDescent="0.2">
      <c r="A17" s="72">
        <v>2016</v>
      </c>
      <c r="B17" s="302">
        <v>481608900.31</v>
      </c>
      <c r="C17" s="302">
        <v>252941003.11000001</v>
      </c>
      <c r="D17" s="303">
        <f t="shared" si="1"/>
        <v>734549903.42000008</v>
      </c>
      <c r="E17" s="260">
        <f>'1'!B17</f>
        <v>2526601367.7800002</v>
      </c>
      <c r="F17" s="238">
        <f t="shared" si="0"/>
        <v>0.10011116369031604</v>
      </c>
      <c r="G17" s="75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</row>
    <row r="18" spans="1:27" ht="12.75" customHeight="1" x14ac:dyDescent="0.2">
      <c r="A18" s="72">
        <v>2017</v>
      </c>
      <c r="B18" s="302">
        <v>737843779.98000002</v>
      </c>
      <c r="C18" s="302">
        <v>204106547.87</v>
      </c>
      <c r="D18" s="303">
        <f t="shared" si="1"/>
        <v>941950327.85000002</v>
      </c>
      <c r="E18" s="260">
        <f>'1'!B18</f>
        <v>3455741434.0599999</v>
      </c>
      <c r="F18" s="238">
        <f t="shared" si="0"/>
        <v>5.9063026492177144E-2</v>
      </c>
      <c r="G18" s="75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</row>
    <row r="19" spans="1:27" ht="12.75" customHeight="1" x14ac:dyDescent="0.2">
      <c r="A19" s="72">
        <v>2018</v>
      </c>
      <c r="B19" s="302">
        <v>841379060.10000002</v>
      </c>
      <c r="C19" s="302">
        <v>505022299.01999998</v>
      </c>
      <c r="D19" s="303">
        <f t="shared" si="1"/>
        <v>1346401359.1199999</v>
      </c>
      <c r="E19" s="260">
        <f>'1'!B19</f>
        <v>4235786270.7399998</v>
      </c>
      <c r="F19" s="238">
        <f t="shared" si="0"/>
        <v>0.11922752158403206</v>
      </c>
      <c r="G19" s="75"/>
      <c r="H19" s="106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</row>
    <row r="20" spans="1:27" ht="12.75" customHeight="1" x14ac:dyDescent="0.2">
      <c r="A20" s="72">
        <v>2019</v>
      </c>
      <c r="B20" s="302">
        <v>1400419634.3399999</v>
      </c>
      <c r="C20" s="302">
        <v>335641748.69999999</v>
      </c>
      <c r="D20" s="303">
        <f t="shared" si="1"/>
        <v>1736061383.04</v>
      </c>
      <c r="E20" s="260">
        <f>'1'!B20</f>
        <v>6191295958.0799999</v>
      </c>
      <c r="F20" s="238">
        <f t="shared" si="0"/>
        <v>5.4211872760171975E-2</v>
      </c>
      <c r="G20" s="75"/>
      <c r="H20" s="106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</row>
    <row r="21" spans="1:27" ht="12.75" customHeight="1" x14ac:dyDescent="0.2">
      <c r="A21" s="72">
        <v>2020</v>
      </c>
      <c r="B21" s="302">
        <v>1550118123.75</v>
      </c>
      <c r="C21" s="302">
        <v>546997799.73000002</v>
      </c>
      <c r="D21" s="303">
        <f t="shared" si="1"/>
        <v>2097115923.48</v>
      </c>
      <c r="E21" s="260">
        <f>'1'!B21</f>
        <v>7945471917.9300003</v>
      </c>
      <c r="F21" s="238">
        <f t="shared" si="0"/>
        <v>6.8843966145752486E-2</v>
      </c>
      <c r="G21" s="73"/>
      <c r="H21" s="107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</row>
    <row r="22" spans="1:27" ht="12.75" customHeight="1" x14ac:dyDescent="0.2">
      <c r="A22" s="72">
        <v>2021</v>
      </c>
      <c r="B22" s="302">
        <v>2345561890.8099999</v>
      </c>
      <c r="C22" s="302">
        <v>463952766.80000001</v>
      </c>
      <c r="D22" s="303">
        <f t="shared" si="1"/>
        <v>2809514657.6100001</v>
      </c>
      <c r="E22" s="260">
        <f>'1'!B22</f>
        <v>12583885674.4</v>
      </c>
      <c r="F22" s="238">
        <f t="shared" ref="F22" si="2">C22/E22</f>
        <v>3.6868800210402522E-2</v>
      </c>
      <c r="G22" s="73"/>
      <c r="H22" s="107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</row>
    <row r="23" spans="1:27" ht="12.75" customHeight="1" x14ac:dyDescent="0.2">
      <c r="A23" s="72">
        <v>2022</v>
      </c>
      <c r="B23" s="234">
        <v>3517616053.4400001</v>
      </c>
      <c r="C23" s="234">
        <v>1224363969.5</v>
      </c>
      <c r="D23" s="303">
        <f t="shared" si="1"/>
        <v>4741980022.9400005</v>
      </c>
      <c r="E23" s="260">
        <f>'1'!B23</f>
        <v>22963664340.240002</v>
      </c>
      <c r="F23" s="238">
        <f>C23/E23</f>
        <v>5.3317447571052751E-2</v>
      </c>
      <c r="G23" s="77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</row>
    <row r="24" spans="1:27" ht="12.75" customHeight="1" x14ac:dyDescent="0.2">
      <c r="A24" s="72">
        <v>2023</v>
      </c>
      <c r="B24" s="234">
        <v>6935252523.6999998</v>
      </c>
      <c r="C24" s="234">
        <v>1401200547.79</v>
      </c>
      <c r="D24" s="303">
        <f t="shared" si="1"/>
        <v>8336453071.4899998</v>
      </c>
      <c r="E24" s="260">
        <f>'1'!B24</f>
        <v>48750951369.93</v>
      </c>
      <c r="F24" s="238">
        <f t="shared" ref="F24:F26" si="3">C24/E24</f>
        <v>2.8742014430804982E-2</v>
      </c>
      <c r="G24" s="77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</row>
    <row r="25" spans="1:27" ht="12.75" customHeight="1" x14ac:dyDescent="0.2">
      <c r="A25" s="72">
        <v>2024</v>
      </c>
      <c r="B25" s="234" t="e">
        <v>#N/A</v>
      </c>
      <c r="C25" s="234" t="e">
        <v>#N/A</v>
      </c>
      <c r="D25" s="303" t="e">
        <f t="shared" si="1"/>
        <v>#N/A</v>
      </c>
      <c r="E25" s="260" t="e">
        <f>'1'!B25</f>
        <v>#N/A</v>
      </c>
      <c r="F25" s="238" t="e">
        <f t="shared" si="3"/>
        <v>#N/A</v>
      </c>
      <c r="G25" s="77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</row>
    <row r="26" spans="1:27" ht="12.75" customHeight="1" x14ac:dyDescent="0.2">
      <c r="A26" s="72">
        <v>2025</v>
      </c>
      <c r="B26" s="234" t="e">
        <v>#N/A</v>
      </c>
      <c r="C26" s="234" t="e">
        <v>#N/A</v>
      </c>
      <c r="D26" s="303" t="e">
        <f t="shared" si="1"/>
        <v>#N/A</v>
      </c>
      <c r="E26" s="260" t="e">
        <f>'1'!B26</f>
        <v>#N/A</v>
      </c>
      <c r="F26" s="238" t="e">
        <f t="shared" si="3"/>
        <v>#N/A</v>
      </c>
      <c r="G26" s="77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</row>
    <row r="27" spans="1:27" ht="12.75" customHeight="1" x14ac:dyDescent="0.2">
      <c r="A27" s="72">
        <v>2026</v>
      </c>
      <c r="B27" s="234" t="e">
        <v>#N/A</v>
      </c>
      <c r="C27" s="234" t="e">
        <v>#N/A</v>
      </c>
      <c r="D27" s="303" t="e">
        <f t="shared" ref="D27:D31" si="4">+B27+C27</f>
        <v>#N/A</v>
      </c>
      <c r="E27" s="260" t="e">
        <f>'1'!B27</f>
        <v>#N/A</v>
      </c>
      <c r="F27" s="238" t="e">
        <f t="shared" ref="F27:F31" si="5">C27/E27</f>
        <v>#N/A</v>
      </c>
      <c r="G27" s="77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</row>
    <row r="28" spans="1:27" ht="12.75" customHeight="1" x14ac:dyDescent="0.2">
      <c r="A28" s="72">
        <v>2027</v>
      </c>
      <c r="B28" s="234" t="e">
        <v>#N/A</v>
      </c>
      <c r="C28" s="234" t="e">
        <v>#N/A</v>
      </c>
      <c r="D28" s="303" t="e">
        <f t="shared" si="4"/>
        <v>#N/A</v>
      </c>
      <c r="E28" s="260" t="e">
        <f>'1'!B28</f>
        <v>#N/A</v>
      </c>
      <c r="F28" s="238" t="e">
        <f t="shared" si="5"/>
        <v>#N/A</v>
      </c>
      <c r="G28" s="77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</row>
    <row r="29" spans="1:27" ht="12.75" customHeight="1" x14ac:dyDescent="0.2">
      <c r="A29" s="72">
        <v>2028</v>
      </c>
      <c r="B29" s="234" t="e">
        <v>#N/A</v>
      </c>
      <c r="C29" s="234" t="e">
        <v>#N/A</v>
      </c>
      <c r="D29" s="303" t="e">
        <f t="shared" si="4"/>
        <v>#N/A</v>
      </c>
      <c r="E29" s="260" t="e">
        <f>'1'!B29</f>
        <v>#N/A</v>
      </c>
      <c r="F29" s="238" t="e">
        <f t="shared" si="5"/>
        <v>#N/A</v>
      </c>
      <c r="G29" s="77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</row>
    <row r="30" spans="1:27" ht="12.75" customHeight="1" x14ac:dyDescent="0.2">
      <c r="A30" s="72">
        <v>2029</v>
      </c>
      <c r="B30" s="234" t="e">
        <v>#N/A</v>
      </c>
      <c r="C30" s="234" t="e">
        <v>#N/A</v>
      </c>
      <c r="D30" s="303" t="e">
        <f t="shared" si="4"/>
        <v>#N/A</v>
      </c>
      <c r="E30" s="260" t="e">
        <f>'1'!B30</f>
        <v>#N/A</v>
      </c>
      <c r="F30" s="238" t="e">
        <f t="shared" si="5"/>
        <v>#N/A</v>
      </c>
      <c r="G30" s="77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</row>
    <row r="31" spans="1:27" ht="12.75" customHeight="1" x14ac:dyDescent="0.2">
      <c r="A31" s="72">
        <v>2030</v>
      </c>
      <c r="B31" s="234" t="e">
        <v>#N/A</v>
      </c>
      <c r="C31" s="234" t="e">
        <v>#N/A</v>
      </c>
      <c r="D31" s="303" t="e">
        <f t="shared" si="4"/>
        <v>#N/A</v>
      </c>
      <c r="E31" s="260" t="e">
        <f>'1'!B31</f>
        <v>#N/A</v>
      </c>
      <c r="F31" s="238" t="e">
        <f t="shared" si="5"/>
        <v>#N/A</v>
      </c>
      <c r="G31" s="77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</row>
    <row r="32" spans="1:27" ht="12.75" customHeight="1" x14ac:dyDescent="0.2">
      <c r="A32" s="74"/>
      <c r="B32" s="74"/>
      <c r="C32" s="74"/>
      <c r="D32" s="105"/>
      <c r="E32" s="74"/>
      <c r="F32" s="74"/>
      <c r="G32" s="77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</row>
    <row r="33" spans="1:27" ht="12.75" customHeight="1" x14ac:dyDescent="0.2">
      <c r="A33" s="74"/>
      <c r="B33" s="74"/>
      <c r="C33" s="74"/>
      <c r="D33" s="105"/>
      <c r="E33" s="74"/>
      <c r="F33" s="74"/>
      <c r="G33" s="77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</row>
    <row r="34" spans="1:27" ht="12.75" customHeight="1" x14ac:dyDescent="0.2">
      <c r="A34" s="74"/>
      <c r="B34" s="74"/>
      <c r="C34" s="74"/>
      <c r="D34" s="105"/>
      <c r="E34" s="74"/>
      <c r="F34" s="74"/>
      <c r="G34" s="77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</row>
    <row r="35" spans="1:27" ht="12.75" customHeight="1" x14ac:dyDescent="0.2">
      <c r="A35" s="74"/>
      <c r="B35" s="74"/>
      <c r="C35" s="74"/>
      <c r="D35" s="105"/>
      <c r="E35" s="74"/>
      <c r="F35" s="74"/>
      <c r="G35" s="77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</row>
    <row r="36" spans="1:27" ht="12.75" customHeight="1" x14ac:dyDescent="0.2">
      <c r="A36" s="74"/>
      <c r="B36" s="74"/>
      <c r="C36" s="74"/>
      <c r="D36" s="105"/>
      <c r="E36" s="74"/>
      <c r="F36" s="74"/>
      <c r="G36" s="77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</row>
    <row r="37" spans="1:27" ht="12.75" customHeight="1" x14ac:dyDescent="0.2">
      <c r="A37" s="74"/>
      <c r="B37" s="74"/>
      <c r="C37" s="74"/>
      <c r="D37" s="105"/>
      <c r="E37" s="74"/>
      <c r="F37" s="74"/>
      <c r="G37" s="77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</row>
    <row r="38" spans="1:27" ht="12.75" customHeight="1" x14ac:dyDescent="0.2">
      <c r="A38" s="74"/>
      <c r="B38" s="74"/>
      <c r="C38" s="74"/>
      <c r="D38" s="105"/>
      <c r="E38" s="74"/>
      <c r="F38" s="74"/>
      <c r="G38" s="77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</row>
    <row r="39" spans="1:27" ht="12.75" customHeight="1" x14ac:dyDescent="0.2">
      <c r="A39" s="74"/>
      <c r="B39" s="74"/>
      <c r="C39" s="74"/>
      <c r="D39" s="105"/>
      <c r="E39" s="74"/>
      <c r="F39" s="74"/>
      <c r="G39" s="77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</row>
    <row r="40" spans="1:27" ht="12.75" customHeight="1" x14ac:dyDescent="0.2">
      <c r="A40" s="74"/>
      <c r="B40" s="74"/>
      <c r="C40" s="74"/>
      <c r="D40" s="105"/>
      <c r="E40" s="74"/>
      <c r="F40" s="74"/>
      <c r="G40" s="77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</row>
    <row r="41" spans="1:27" ht="12.75" customHeight="1" x14ac:dyDescent="0.2">
      <c r="A41" s="74"/>
      <c r="B41" s="74"/>
      <c r="C41" s="74"/>
      <c r="D41" s="105"/>
      <c r="E41" s="74"/>
      <c r="F41" s="74"/>
      <c r="G41" s="77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</row>
    <row r="42" spans="1:27" ht="12.75" customHeight="1" x14ac:dyDescent="0.2">
      <c r="A42" s="74"/>
      <c r="B42" s="74"/>
      <c r="C42" s="74"/>
      <c r="D42" s="105"/>
      <c r="E42" s="74"/>
      <c r="F42" s="74"/>
      <c r="G42" s="77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</row>
    <row r="43" spans="1:27" ht="12.75" customHeight="1" x14ac:dyDescent="0.2">
      <c r="A43" s="74"/>
      <c r="B43" s="74"/>
      <c r="C43" s="74"/>
      <c r="D43" s="105"/>
      <c r="E43" s="74"/>
      <c r="F43" s="74"/>
      <c r="G43" s="77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</row>
    <row r="44" spans="1:27" ht="12.75" customHeight="1" x14ac:dyDescent="0.2">
      <c r="A44" s="74"/>
      <c r="B44" s="74"/>
      <c r="C44" s="74"/>
      <c r="D44" s="105"/>
      <c r="E44" s="74"/>
      <c r="F44" s="74"/>
      <c r="G44" s="77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</row>
    <row r="45" spans="1:27" ht="12.75" customHeight="1" x14ac:dyDescent="0.2">
      <c r="A45" s="74"/>
      <c r="B45" s="74"/>
      <c r="C45" s="74"/>
      <c r="D45" s="105"/>
      <c r="E45" s="74"/>
      <c r="F45" s="74"/>
      <c r="G45" s="77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</row>
    <row r="46" spans="1:27" ht="12.75" customHeight="1" x14ac:dyDescent="0.2">
      <c r="A46" s="74"/>
      <c r="B46" s="74"/>
      <c r="C46" s="74"/>
      <c r="D46" s="105"/>
      <c r="E46" s="74"/>
      <c r="F46" s="74"/>
      <c r="G46" s="77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</row>
    <row r="47" spans="1:27" ht="12.75" customHeight="1" x14ac:dyDescent="0.2">
      <c r="A47" s="74"/>
      <c r="B47" s="74"/>
      <c r="C47" s="74"/>
      <c r="D47" s="105"/>
      <c r="E47" s="74"/>
      <c r="F47" s="74"/>
      <c r="G47" s="77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</row>
    <row r="48" spans="1:27" ht="12.75" customHeight="1" x14ac:dyDescent="0.2">
      <c r="A48" s="74"/>
      <c r="B48" s="74"/>
      <c r="C48" s="74"/>
      <c r="D48" s="105"/>
      <c r="E48" s="74"/>
      <c r="F48" s="74"/>
      <c r="G48" s="77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</row>
    <row r="49" spans="1:27" ht="12.75" customHeight="1" x14ac:dyDescent="0.2">
      <c r="A49" s="74"/>
      <c r="B49" s="74"/>
      <c r="C49" s="74"/>
      <c r="D49" s="105"/>
      <c r="E49" s="74"/>
      <c r="F49" s="74"/>
      <c r="G49" s="77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</row>
    <row r="50" spans="1:27" ht="12.75" customHeight="1" x14ac:dyDescent="0.2">
      <c r="A50" s="74"/>
      <c r="B50" s="74"/>
      <c r="C50" s="74"/>
      <c r="D50" s="105"/>
      <c r="E50" s="74"/>
      <c r="F50" s="74"/>
      <c r="G50" s="77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</row>
    <row r="51" spans="1:27" ht="12.75" customHeight="1" x14ac:dyDescent="0.2">
      <c r="A51" s="74"/>
      <c r="B51" s="74"/>
      <c r="C51" s="74"/>
      <c r="D51" s="105"/>
      <c r="E51" s="74"/>
      <c r="F51" s="74"/>
      <c r="G51" s="77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</row>
    <row r="52" spans="1:27" ht="12.75" customHeight="1" x14ac:dyDescent="0.2">
      <c r="A52" s="74"/>
      <c r="B52" s="74"/>
      <c r="C52" s="74"/>
      <c r="D52" s="105"/>
      <c r="E52" s="74"/>
      <c r="F52" s="74"/>
      <c r="G52" s="77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</row>
    <row r="53" spans="1:27" ht="12.75" customHeight="1" x14ac:dyDescent="0.2">
      <c r="A53" s="74"/>
      <c r="B53" s="74"/>
      <c r="C53" s="74"/>
      <c r="D53" s="105"/>
      <c r="E53" s="74"/>
      <c r="F53" s="74"/>
      <c r="G53" s="77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</row>
    <row r="54" spans="1:27" ht="12.75" customHeight="1" x14ac:dyDescent="0.2">
      <c r="A54" s="74"/>
      <c r="B54" s="74"/>
      <c r="C54" s="74"/>
      <c r="D54" s="105"/>
      <c r="E54" s="74"/>
      <c r="F54" s="74"/>
      <c r="G54" s="77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</row>
    <row r="55" spans="1:27" ht="12.75" customHeight="1" x14ac:dyDescent="0.2">
      <c r="A55" s="74"/>
      <c r="B55" s="74"/>
      <c r="C55" s="74"/>
      <c r="D55" s="105"/>
      <c r="E55" s="74"/>
      <c r="F55" s="74"/>
      <c r="G55" s="77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</row>
    <row r="56" spans="1:27" ht="12.75" customHeight="1" x14ac:dyDescent="0.2">
      <c r="A56" s="74"/>
      <c r="B56" s="74"/>
      <c r="C56" s="74"/>
      <c r="D56" s="105"/>
      <c r="E56" s="74"/>
      <c r="F56" s="74"/>
      <c r="G56" s="77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</row>
    <row r="57" spans="1:27" ht="12.75" customHeight="1" x14ac:dyDescent="0.2">
      <c r="A57" s="74"/>
      <c r="B57" s="74"/>
      <c r="C57" s="74"/>
      <c r="D57" s="105"/>
      <c r="E57" s="74"/>
      <c r="F57" s="74"/>
      <c r="G57" s="77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</row>
    <row r="58" spans="1:27" ht="12.75" customHeight="1" x14ac:dyDescent="0.2">
      <c r="A58" s="74"/>
      <c r="B58" s="74"/>
      <c r="C58" s="74"/>
      <c r="D58" s="105"/>
      <c r="E58" s="74"/>
      <c r="F58" s="74"/>
      <c r="G58" s="77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</row>
    <row r="59" spans="1:27" ht="12.75" customHeight="1" x14ac:dyDescent="0.2">
      <c r="A59" s="74"/>
      <c r="B59" s="74"/>
      <c r="C59" s="74"/>
      <c r="D59" s="105"/>
      <c r="E59" s="74"/>
      <c r="F59" s="74"/>
      <c r="G59" s="77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</row>
    <row r="60" spans="1:27" ht="12.75" customHeight="1" x14ac:dyDescent="0.2">
      <c r="A60" s="74"/>
      <c r="B60" s="74"/>
      <c r="C60" s="74"/>
      <c r="D60" s="105"/>
      <c r="E60" s="74"/>
      <c r="F60" s="74"/>
      <c r="G60" s="77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</row>
    <row r="61" spans="1:27" ht="12.75" customHeight="1" x14ac:dyDescent="0.2">
      <c r="A61" s="74"/>
      <c r="B61" s="74"/>
      <c r="C61" s="74"/>
      <c r="D61" s="105"/>
      <c r="E61" s="74"/>
      <c r="F61" s="74"/>
      <c r="G61" s="77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</row>
    <row r="62" spans="1:27" ht="12.75" customHeight="1" x14ac:dyDescent="0.2">
      <c r="A62" s="74"/>
      <c r="B62" s="74"/>
      <c r="C62" s="74"/>
      <c r="D62" s="105"/>
      <c r="E62" s="74"/>
      <c r="F62" s="74"/>
      <c r="G62" s="77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</row>
    <row r="63" spans="1:27" ht="12.75" customHeight="1" x14ac:dyDescent="0.2">
      <c r="A63" s="74"/>
      <c r="B63" s="74"/>
      <c r="C63" s="74"/>
      <c r="D63" s="105"/>
      <c r="E63" s="74"/>
      <c r="F63" s="74"/>
      <c r="G63" s="77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</row>
    <row r="64" spans="1:27" ht="12.75" customHeight="1" x14ac:dyDescent="0.2">
      <c r="A64" s="74"/>
      <c r="B64" s="74"/>
      <c r="C64" s="74"/>
      <c r="D64" s="105"/>
      <c r="E64" s="74"/>
      <c r="F64" s="74"/>
      <c r="G64" s="77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</row>
    <row r="65" spans="1:27" ht="12.75" customHeight="1" x14ac:dyDescent="0.2">
      <c r="A65" s="74"/>
      <c r="B65" s="74"/>
      <c r="C65" s="74"/>
      <c r="D65" s="105"/>
      <c r="E65" s="74"/>
      <c r="F65" s="74"/>
      <c r="G65" s="77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</row>
    <row r="66" spans="1:27" ht="12.75" customHeight="1" x14ac:dyDescent="0.2">
      <c r="A66" s="74"/>
      <c r="B66" s="74"/>
      <c r="C66" s="74"/>
      <c r="D66" s="105"/>
      <c r="E66" s="74"/>
      <c r="F66" s="74"/>
      <c r="G66" s="77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</row>
    <row r="67" spans="1:27" ht="12.75" customHeight="1" x14ac:dyDescent="0.2">
      <c r="A67" s="74"/>
      <c r="B67" s="74"/>
      <c r="C67" s="74"/>
      <c r="D67" s="105"/>
      <c r="E67" s="74"/>
      <c r="F67" s="74"/>
      <c r="G67" s="77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</row>
    <row r="68" spans="1:27" ht="12.75" customHeight="1" x14ac:dyDescent="0.2">
      <c r="A68" s="74"/>
      <c r="B68" s="74"/>
      <c r="C68" s="74"/>
      <c r="D68" s="105"/>
      <c r="E68" s="74"/>
      <c r="F68" s="74"/>
      <c r="G68" s="77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</row>
    <row r="69" spans="1:27" ht="12.75" customHeight="1" x14ac:dyDescent="0.2">
      <c r="A69" s="74"/>
      <c r="B69" s="74"/>
      <c r="C69" s="74"/>
      <c r="D69" s="105"/>
      <c r="E69" s="74"/>
      <c r="F69" s="74"/>
      <c r="G69" s="77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</row>
    <row r="70" spans="1:27" ht="12.75" customHeight="1" x14ac:dyDescent="0.2">
      <c r="A70" s="74"/>
      <c r="B70" s="74"/>
      <c r="C70" s="74"/>
      <c r="D70" s="105"/>
      <c r="E70" s="74"/>
      <c r="F70" s="74"/>
      <c r="G70" s="77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</row>
    <row r="71" spans="1:27" ht="12.75" customHeight="1" x14ac:dyDescent="0.2">
      <c r="A71" s="74"/>
      <c r="B71" s="74"/>
      <c r="C71" s="74"/>
      <c r="D71" s="105"/>
      <c r="E71" s="74"/>
      <c r="F71" s="74"/>
      <c r="G71" s="77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</row>
    <row r="72" spans="1:27" ht="12.75" customHeight="1" x14ac:dyDescent="0.2">
      <c r="A72" s="74"/>
      <c r="B72" s="74"/>
      <c r="C72" s="74"/>
      <c r="D72" s="105"/>
      <c r="E72" s="74"/>
      <c r="F72" s="74"/>
      <c r="G72" s="77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</row>
    <row r="73" spans="1:27" ht="12.75" customHeight="1" x14ac:dyDescent="0.2">
      <c r="A73" s="74"/>
      <c r="B73" s="74"/>
      <c r="C73" s="74"/>
      <c r="D73" s="105"/>
      <c r="E73" s="74"/>
      <c r="F73" s="74"/>
      <c r="G73" s="77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</row>
    <row r="74" spans="1:27" ht="12.75" customHeight="1" x14ac:dyDescent="0.2">
      <c r="A74" s="74"/>
      <c r="B74" s="74"/>
      <c r="C74" s="74"/>
      <c r="D74" s="105"/>
      <c r="E74" s="74"/>
      <c r="F74" s="74"/>
      <c r="G74" s="77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</row>
    <row r="75" spans="1:27" ht="12.75" customHeight="1" x14ac:dyDescent="0.2">
      <c r="A75" s="74"/>
      <c r="B75" s="74"/>
      <c r="C75" s="74"/>
      <c r="D75" s="105"/>
      <c r="E75" s="74"/>
      <c r="F75" s="74"/>
      <c r="G75" s="77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</row>
    <row r="76" spans="1:27" ht="12.75" customHeight="1" x14ac:dyDescent="0.2">
      <c r="A76" s="74"/>
      <c r="B76" s="74"/>
      <c r="C76" s="74"/>
      <c r="D76" s="105"/>
      <c r="E76" s="74"/>
      <c r="F76" s="74"/>
      <c r="G76" s="77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</row>
    <row r="77" spans="1:27" ht="12.75" customHeight="1" x14ac:dyDescent="0.2">
      <c r="A77" s="74"/>
      <c r="B77" s="74"/>
      <c r="C77" s="74"/>
      <c r="D77" s="105"/>
      <c r="E77" s="74"/>
      <c r="F77" s="74"/>
      <c r="G77" s="77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</row>
    <row r="78" spans="1:27" ht="12.75" customHeight="1" x14ac:dyDescent="0.2">
      <c r="A78" s="74"/>
      <c r="B78" s="74"/>
      <c r="C78" s="74"/>
      <c r="D78" s="105"/>
      <c r="E78" s="74"/>
      <c r="F78" s="74"/>
      <c r="G78" s="77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</row>
    <row r="79" spans="1:27" ht="12.75" customHeight="1" x14ac:dyDescent="0.2">
      <c r="A79" s="74"/>
      <c r="B79" s="74"/>
      <c r="C79" s="74"/>
      <c r="D79" s="105"/>
      <c r="E79" s="74"/>
      <c r="F79" s="74"/>
      <c r="G79" s="77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</row>
    <row r="80" spans="1:27" ht="12.75" customHeight="1" x14ac:dyDescent="0.2">
      <c r="A80" s="74"/>
      <c r="B80" s="74"/>
      <c r="C80" s="74"/>
      <c r="D80" s="105"/>
      <c r="E80" s="74"/>
      <c r="F80" s="74"/>
      <c r="G80" s="77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</row>
    <row r="81" spans="1:27" ht="12.75" customHeight="1" x14ac:dyDescent="0.2">
      <c r="A81" s="74"/>
      <c r="B81" s="74"/>
      <c r="C81" s="74"/>
      <c r="D81" s="105"/>
      <c r="E81" s="74"/>
      <c r="F81" s="74"/>
      <c r="G81" s="77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</row>
    <row r="82" spans="1:27" ht="12.75" customHeight="1" x14ac:dyDescent="0.2">
      <c r="A82" s="74"/>
      <c r="B82" s="74"/>
      <c r="C82" s="74"/>
      <c r="D82" s="105"/>
      <c r="E82" s="74"/>
      <c r="F82" s="74"/>
      <c r="G82" s="77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</row>
    <row r="83" spans="1:27" ht="12.75" customHeight="1" x14ac:dyDescent="0.2">
      <c r="A83" s="74"/>
      <c r="B83" s="74"/>
      <c r="C83" s="74"/>
      <c r="D83" s="105"/>
      <c r="E83" s="74"/>
      <c r="F83" s="74"/>
      <c r="G83" s="77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</row>
    <row r="84" spans="1:27" ht="12.75" customHeight="1" x14ac:dyDescent="0.2">
      <c r="A84" s="74"/>
      <c r="B84" s="74"/>
      <c r="C84" s="74"/>
      <c r="D84" s="105"/>
      <c r="E84" s="74"/>
      <c r="F84" s="74"/>
      <c r="G84" s="77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</row>
    <row r="85" spans="1:27" ht="12.75" customHeight="1" x14ac:dyDescent="0.2">
      <c r="A85" s="74"/>
      <c r="B85" s="74"/>
      <c r="C85" s="74"/>
      <c r="D85" s="105"/>
      <c r="E85" s="74"/>
      <c r="F85" s="74"/>
      <c r="G85" s="77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</row>
    <row r="86" spans="1:27" ht="12.75" customHeight="1" x14ac:dyDescent="0.2">
      <c r="A86" s="74"/>
      <c r="B86" s="74"/>
      <c r="C86" s="74"/>
      <c r="D86" s="105"/>
      <c r="E86" s="74"/>
      <c r="F86" s="74"/>
      <c r="G86" s="77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</row>
    <row r="87" spans="1:27" ht="12.75" customHeight="1" x14ac:dyDescent="0.2">
      <c r="A87" s="74"/>
      <c r="B87" s="74"/>
      <c r="C87" s="74"/>
      <c r="D87" s="105"/>
      <c r="E87" s="74"/>
      <c r="F87" s="74"/>
      <c r="G87" s="77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</row>
    <row r="88" spans="1:27" ht="12.75" customHeight="1" x14ac:dyDescent="0.2">
      <c r="A88" s="74"/>
      <c r="B88" s="74"/>
      <c r="C88" s="74"/>
      <c r="D88" s="105"/>
      <c r="E88" s="74"/>
      <c r="F88" s="74"/>
      <c r="G88" s="77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</row>
    <row r="89" spans="1:27" ht="12.75" customHeight="1" x14ac:dyDescent="0.2">
      <c r="A89" s="74"/>
      <c r="B89" s="74"/>
      <c r="C89" s="74"/>
      <c r="D89" s="105"/>
      <c r="E89" s="74"/>
      <c r="F89" s="74"/>
      <c r="G89" s="77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</row>
    <row r="90" spans="1:27" ht="12.75" customHeight="1" x14ac:dyDescent="0.2">
      <c r="A90" s="74"/>
      <c r="B90" s="74"/>
      <c r="C90" s="74"/>
      <c r="D90" s="105"/>
      <c r="E90" s="74"/>
      <c r="F90" s="74"/>
      <c r="G90" s="77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</row>
    <row r="91" spans="1:27" ht="12.75" customHeight="1" x14ac:dyDescent="0.2">
      <c r="A91" s="74"/>
      <c r="B91" s="74"/>
      <c r="C91" s="74"/>
      <c r="D91" s="105"/>
      <c r="E91" s="74"/>
      <c r="F91" s="74"/>
      <c r="G91" s="77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</row>
    <row r="92" spans="1:27" ht="12.75" customHeight="1" x14ac:dyDescent="0.2">
      <c r="A92" s="74"/>
      <c r="B92" s="74"/>
      <c r="C92" s="74"/>
      <c r="D92" s="105"/>
      <c r="E92" s="74"/>
      <c r="F92" s="74"/>
      <c r="G92" s="77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</row>
    <row r="93" spans="1:27" ht="12.75" customHeight="1" x14ac:dyDescent="0.2">
      <c r="A93" s="74"/>
      <c r="B93" s="74"/>
      <c r="C93" s="74"/>
      <c r="D93" s="105"/>
      <c r="E93" s="74"/>
      <c r="F93" s="74"/>
      <c r="G93" s="77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</row>
    <row r="94" spans="1:27" ht="12.75" customHeight="1" x14ac:dyDescent="0.2">
      <c r="A94" s="74"/>
      <c r="B94" s="74"/>
      <c r="C94" s="74"/>
      <c r="D94" s="105"/>
      <c r="E94" s="74"/>
      <c r="F94" s="74"/>
      <c r="G94" s="77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</row>
    <row r="95" spans="1:27" ht="12.75" customHeight="1" x14ac:dyDescent="0.2">
      <c r="A95" s="74"/>
      <c r="B95" s="74"/>
      <c r="C95" s="74"/>
      <c r="D95" s="105"/>
      <c r="E95" s="74"/>
      <c r="F95" s="74"/>
      <c r="G95" s="77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</row>
    <row r="96" spans="1:27" ht="12.75" customHeight="1" x14ac:dyDescent="0.2">
      <c r="A96" s="74"/>
      <c r="B96" s="74"/>
      <c r="C96" s="74"/>
      <c r="D96" s="105"/>
      <c r="E96" s="74"/>
      <c r="F96" s="74"/>
      <c r="G96" s="77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</row>
    <row r="97" spans="1:27" ht="12.75" customHeight="1" x14ac:dyDescent="0.2">
      <c r="A97" s="74"/>
      <c r="B97" s="74"/>
      <c r="C97" s="74"/>
      <c r="D97" s="105"/>
      <c r="E97" s="74"/>
      <c r="F97" s="74"/>
      <c r="G97" s="77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</row>
    <row r="98" spans="1:27" ht="12.75" customHeight="1" x14ac:dyDescent="0.2">
      <c r="A98" s="74"/>
      <c r="B98" s="74"/>
      <c r="C98" s="74"/>
      <c r="D98" s="105"/>
      <c r="E98" s="74"/>
      <c r="F98" s="74"/>
      <c r="G98" s="77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</row>
    <row r="99" spans="1:27" ht="12.75" customHeight="1" x14ac:dyDescent="0.2">
      <c r="A99" s="74"/>
      <c r="B99" s="74"/>
      <c r="C99" s="74"/>
      <c r="D99" s="105"/>
      <c r="E99" s="74"/>
      <c r="F99" s="74"/>
      <c r="G99" s="77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</row>
    <row r="100" spans="1:27" ht="12.75" customHeight="1" x14ac:dyDescent="0.2">
      <c r="A100" s="74"/>
      <c r="B100" s="74"/>
      <c r="C100" s="74"/>
      <c r="D100" s="105"/>
      <c r="E100" s="74"/>
      <c r="F100" s="74"/>
      <c r="G100" s="77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</row>
    <row r="101" spans="1:27" ht="12.75" customHeight="1" x14ac:dyDescent="0.2">
      <c r="A101" s="74"/>
      <c r="B101" s="74"/>
      <c r="C101" s="74"/>
      <c r="D101" s="105"/>
      <c r="E101" s="74"/>
      <c r="F101" s="74"/>
      <c r="G101" s="77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</row>
    <row r="102" spans="1:27" ht="12.75" customHeight="1" x14ac:dyDescent="0.2">
      <c r="A102" s="74"/>
      <c r="B102" s="74"/>
      <c r="C102" s="74"/>
      <c r="D102" s="105"/>
      <c r="E102" s="74"/>
      <c r="F102" s="74"/>
      <c r="G102" s="77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</row>
    <row r="103" spans="1:27" ht="12.75" customHeight="1" x14ac:dyDescent="0.2">
      <c r="A103" s="74"/>
      <c r="B103" s="74"/>
      <c r="C103" s="74"/>
      <c r="D103" s="105"/>
      <c r="E103" s="74"/>
      <c r="F103" s="74"/>
      <c r="G103" s="77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</row>
    <row r="104" spans="1:27" ht="12.75" customHeight="1" x14ac:dyDescent="0.2">
      <c r="A104" s="74"/>
      <c r="B104" s="74"/>
      <c r="C104" s="74"/>
      <c r="D104" s="105"/>
      <c r="E104" s="74"/>
      <c r="F104" s="74"/>
      <c r="G104" s="77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</row>
    <row r="105" spans="1:27" ht="12.75" customHeight="1" x14ac:dyDescent="0.2">
      <c r="A105" s="74"/>
      <c r="B105" s="74"/>
      <c r="C105" s="74"/>
      <c r="D105" s="105"/>
      <c r="E105" s="74"/>
      <c r="F105" s="74"/>
      <c r="G105" s="77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</row>
    <row r="106" spans="1:27" ht="12.75" customHeight="1" x14ac:dyDescent="0.2">
      <c r="A106" s="74"/>
      <c r="B106" s="74"/>
      <c r="C106" s="74"/>
      <c r="D106" s="105"/>
      <c r="E106" s="74"/>
      <c r="F106" s="74"/>
      <c r="G106" s="77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</row>
    <row r="107" spans="1:27" ht="12.75" customHeight="1" x14ac:dyDescent="0.2">
      <c r="A107" s="74"/>
      <c r="B107" s="74"/>
      <c r="C107" s="74"/>
      <c r="D107" s="105"/>
      <c r="E107" s="74"/>
      <c r="F107" s="74"/>
      <c r="G107" s="77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</row>
    <row r="108" spans="1:27" ht="12.75" customHeight="1" x14ac:dyDescent="0.2">
      <c r="A108" s="74"/>
      <c r="B108" s="74"/>
      <c r="C108" s="74"/>
      <c r="D108" s="105"/>
      <c r="E108" s="74"/>
      <c r="F108" s="74"/>
      <c r="G108" s="77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</row>
    <row r="109" spans="1:27" ht="12.75" customHeight="1" x14ac:dyDescent="0.2">
      <c r="A109" s="74"/>
      <c r="B109" s="74"/>
      <c r="C109" s="74"/>
      <c r="D109" s="105"/>
      <c r="E109" s="74"/>
      <c r="F109" s="74"/>
      <c r="G109" s="77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</row>
    <row r="110" spans="1:27" ht="12.75" customHeight="1" x14ac:dyDescent="0.2">
      <c r="A110" s="74"/>
      <c r="B110" s="74"/>
      <c r="C110" s="74"/>
      <c r="D110" s="105"/>
      <c r="E110" s="74"/>
      <c r="F110" s="74"/>
      <c r="G110" s="77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</row>
    <row r="111" spans="1:27" ht="12.75" customHeight="1" x14ac:dyDescent="0.2">
      <c r="A111" s="74"/>
      <c r="B111" s="74"/>
      <c r="C111" s="74"/>
      <c r="D111" s="105"/>
      <c r="E111" s="74"/>
      <c r="F111" s="74"/>
      <c r="G111" s="77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</row>
    <row r="112" spans="1:27" ht="12.75" customHeight="1" x14ac:dyDescent="0.2">
      <c r="A112" s="74"/>
      <c r="B112" s="74"/>
      <c r="C112" s="74"/>
      <c r="D112" s="105"/>
      <c r="E112" s="74"/>
      <c r="F112" s="74"/>
      <c r="G112" s="77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</row>
    <row r="113" spans="1:27" ht="12.75" customHeight="1" x14ac:dyDescent="0.2">
      <c r="A113" s="74"/>
      <c r="B113" s="74"/>
      <c r="C113" s="74"/>
      <c r="D113" s="105"/>
      <c r="E113" s="74"/>
      <c r="F113" s="74"/>
      <c r="G113" s="77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</row>
    <row r="114" spans="1:27" ht="12.75" customHeight="1" x14ac:dyDescent="0.2">
      <c r="A114" s="74"/>
      <c r="B114" s="74"/>
      <c r="C114" s="74"/>
      <c r="D114" s="105"/>
      <c r="E114" s="74"/>
      <c r="F114" s="74"/>
      <c r="G114" s="77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</row>
    <row r="115" spans="1:27" ht="12.75" customHeight="1" x14ac:dyDescent="0.2">
      <c r="A115" s="74"/>
      <c r="B115" s="74"/>
      <c r="C115" s="74"/>
      <c r="D115" s="105"/>
      <c r="E115" s="74"/>
      <c r="F115" s="74"/>
      <c r="G115" s="77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</row>
    <row r="116" spans="1:27" ht="12.75" customHeight="1" x14ac:dyDescent="0.2">
      <c r="A116" s="74"/>
      <c r="B116" s="74"/>
      <c r="C116" s="74"/>
      <c r="D116" s="105"/>
      <c r="E116" s="74"/>
      <c r="F116" s="74"/>
      <c r="G116" s="77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</row>
    <row r="117" spans="1:27" ht="12.75" customHeight="1" x14ac:dyDescent="0.2">
      <c r="A117" s="74"/>
      <c r="B117" s="74"/>
      <c r="C117" s="74"/>
      <c r="D117" s="105"/>
      <c r="E117" s="74"/>
      <c r="F117" s="74"/>
      <c r="G117" s="77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</row>
    <row r="118" spans="1:27" ht="12.75" customHeight="1" x14ac:dyDescent="0.2">
      <c r="A118" s="74"/>
      <c r="B118" s="74"/>
      <c r="C118" s="74"/>
      <c r="D118" s="105"/>
      <c r="E118" s="74"/>
      <c r="F118" s="74"/>
      <c r="G118" s="77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</row>
    <row r="119" spans="1:27" ht="12.75" customHeight="1" x14ac:dyDescent="0.2">
      <c r="A119" s="74"/>
      <c r="B119" s="74"/>
      <c r="C119" s="74"/>
      <c r="D119" s="105"/>
      <c r="E119" s="74"/>
      <c r="F119" s="74"/>
      <c r="G119" s="77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</row>
    <row r="120" spans="1:27" ht="12.75" customHeight="1" x14ac:dyDescent="0.2">
      <c r="A120" s="74"/>
      <c r="B120" s="74"/>
      <c r="C120" s="74"/>
      <c r="D120" s="105"/>
      <c r="E120" s="74"/>
      <c r="F120" s="74"/>
      <c r="G120" s="77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</row>
    <row r="121" spans="1:27" ht="12.75" customHeight="1" x14ac:dyDescent="0.2">
      <c r="A121" s="74"/>
      <c r="B121" s="74"/>
      <c r="C121" s="74"/>
      <c r="D121" s="105"/>
      <c r="E121" s="74"/>
      <c r="F121" s="74"/>
      <c r="G121" s="77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</row>
    <row r="122" spans="1:27" ht="12.75" customHeight="1" x14ac:dyDescent="0.2">
      <c r="A122" s="74"/>
      <c r="B122" s="74"/>
      <c r="C122" s="74"/>
      <c r="D122" s="105"/>
      <c r="E122" s="74"/>
      <c r="F122" s="74"/>
      <c r="G122" s="77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</row>
    <row r="123" spans="1:27" ht="12.75" customHeight="1" x14ac:dyDescent="0.2">
      <c r="A123" s="74"/>
      <c r="B123" s="74"/>
      <c r="C123" s="74"/>
      <c r="D123" s="105"/>
      <c r="E123" s="74"/>
      <c r="F123" s="74"/>
      <c r="G123" s="77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</row>
    <row r="124" spans="1:27" ht="12.75" customHeight="1" x14ac:dyDescent="0.2">
      <c r="A124" s="74"/>
      <c r="B124" s="74"/>
      <c r="C124" s="74"/>
      <c r="D124" s="105"/>
      <c r="E124" s="74"/>
      <c r="F124" s="74"/>
      <c r="G124" s="77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</row>
    <row r="125" spans="1:27" ht="12.75" customHeight="1" x14ac:dyDescent="0.2">
      <c r="A125" s="74"/>
      <c r="B125" s="74"/>
      <c r="C125" s="74"/>
      <c r="D125" s="105"/>
      <c r="E125" s="74"/>
      <c r="F125" s="74"/>
      <c r="G125" s="77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</row>
    <row r="126" spans="1:27" ht="12.75" customHeight="1" x14ac:dyDescent="0.2">
      <c r="A126" s="74"/>
      <c r="B126" s="74"/>
      <c r="C126" s="74"/>
      <c r="D126" s="105"/>
      <c r="E126" s="74"/>
      <c r="F126" s="74"/>
      <c r="G126" s="77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</row>
    <row r="127" spans="1:27" ht="12.75" customHeight="1" x14ac:dyDescent="0.2">
      <c r="A127" s="74"/>
      <c r="B127" s="74"/>
      <c r="C127" s="74"/>
      <c r="D127" s="105"/>
      <c r="E127" s="74"/>
      <c r="F127" s="74"/>
      <c r="G127" s="77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</row>
    <row r="128" spans="1:27" ht="12.75" customHeight="1" x14ac:dyDescent="0.2">
      <c r="A128" s="74"/>
      <c r="B128" s="74"/>
      <c r="C128" s="74"/>
      <c r="D128" s="105"/>
      <c r="E128" s="74"/>
      <c r="F128" s="74"/>
      <c r="G128" s="77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</row>
    <row r="129" spans="1:27" ht="12.75" customHeight="1" x14ac:dyDescent="0.2">
      <c r="A129" s="74"/>
      <c r="B129" s="74"/>
      <c r="C129" s="74"/>
      <c r="D129" s="105"/>
      <c r="E129" s="74"/>
      <c r="F129" s="74"/>
      <c r="G129" s="77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</row>
    <row r="130" spans="1:27" ht="12.75" customHeight="1" x14ac:dyDescent="0.2">
      <c r="A130" s="74"/>
      <c r="B130" s="74"/>
      <c r="C130" s="74"/>
      <c r="D130" s="105"/>
      <c r="E130" s="74"/>
      <c r="F130" s="74"/>
      <c r="G130" s="77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</row>
    <row r="131" spans="1:27" ht="12.75" customHeight="1" x14ac:dyDescent="0.2">
      <c r="A131" s="74"/>
      <c r="B131" s="74"/>
      <c r="C131" s="74"/>
      <c r="D131" s="105"/>
      <c r="E131" s="74"/>
      <c r="F131" s="74"/>
      <c r="G131" s="77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</row>
    <row r="132" spans="1:27" ht="12.75" customHeight="1" x14ac:dyDescent="0.2">
      <c r="A132" s="74"/>
      <c r="B132" s="74"/>
      <c r="C132" s="74"/>
      <c r="D132" s="105"/>
      <c r="E132" s="74"/>
      <c r="F132" s="74"/>
      <c r="G132" s="77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</row>
    <row r="133" spans="1:27" ht="12.75" customHeight="1" x14ac:dyDescent="0.2">
      <c r="A133" s="74"/>
      <c r="B133" s="74"/>
      <c r="C133" s="74"/>
      <c r="D133" s="105"/>
      <c r="E133" s="74"/>
      <c r="F133" s="74"/>
      <c r="G133" s="77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</row>
    <row r="134" spans="1:27" ht="12.75" customHeight="1" x14ac:dyDescent="0.2">
      <c r="A134" s="74"/>
      <c r="B134" s="74"/>
      <c r="C134" s="74"/>
      <c r="D134" s="105"/>
      <c r="E134" s="74"/>
      <c r="F134" s="74"/>
      <c r="G134" s="77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</row>
    <row r="135" spans="1:27" ht="12.75" customHeight="1" x14ac:dyDescent="0.2">
      <c r="A135" s="74"/>
      <c r="B135" s="74"/>
      <c r="C135" s="74"/>
      <c r="D135" s="105"/>
      <c r="E135" s="74"/>
      <c r="F135" s="74"/>
      <c r="G135" s="77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</row>
    <row r="136" spans="1:27" ht="12.75" customHeight="1" x14ac:dyDescent="0.2">
      <c r="A136" s="74"/>
      <c r="B136" s="74"/>
      <c r="C136" s="74"/>
      <c r="D136" s="105"/>
      <c r="E136" s="74"/>
      <c r="F136" s="74"/>
      <c r="G136" s="77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</row>
    <row r="137" spans="1:27" ht="12.75" customHeight="1" x14ac:dyDescent="0.2">
      <c r="A137" s="74"/>
      <c r="B137" s="74"/>
      <c r="C137" s="74"/>
      <c r="D137" s="105"/>
      <c r="E137" s="74"/>
      <c r="F137" s="74"/>
      <c r="G137" s="77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</row>
    <row r="138" spans="1:27" ht="12.75" customHeight="1" x14ac:dyDescent="0.2">
      <c r="A138" s="74"/>
      <c r="B138" s="74"/>
      <c r="C138" s="74"/>
      <c r="D138" s="105"/>
      <c r="E138" s="74"/>
      <c r="F138" s="74"/>
      <c r="G138" s="77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</row>
    <row r="139" spans="1:27" ht="12.75" customHeight="1" x14ac:dyDescent="0.2">
      <c r="A139" s="74"/>
      <c r="B139" s="74"/>
      <c r="C139" s="74"/>
      <c r="D139" s="105"/>
      <c r="E139" s="74"/>
      <c r="F139" s="74"/>
      <c r="G139" s="77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</row>
    <row r="140" spans="1:27" ht="12.75" customHeight="1" x14ac:dyDescent="0.2">
      <c r="A140" s="74"/>
      <c r="B140" s="74"/>
      <c r="C140" s="74"/>
      <c r="D140" s="105"/>
      <c r="E140" s="74"/>
      <c r="F140" s="74"/>
      <c r="G140" s="77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</row>
    <row r="141" spans="1:27" ht="12.75" customHeight="1" x14ac:dyDescent="0.2">
      <c r="A141" s="74"/>
      <c r="B141" s="74"/>
      <c r="C141" s="74"/>
      <c r="D141" s="105"/>
      <c r="E141" s="74"/>
      <c r="F141" s="74"/>
      <c r="G141" s="77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</row>
    <row r="142" spans="1:27" ht="12.75" customHeight="1" x14ac:dyDescent="0.2">
      <c r="A142" s="74"/>
      <c r="B142" s="74"/>
      <c r="C142" s="74"/>
      <c r="D142" s="105"/>
      <c r="E142" s="74"/>
      <c r="F142" s="74"/>
      <c r="G142" s="77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</row>
    <row r="143" spans="1:27" ht="12.75" customHeight="1" x14ac:dyDescent="0.2">
      <c r="A143" s="74"/>
      <c r="B143" s="74"/>
      <c r="C143" s="74"/>
      <c r="D143" s="105"/>
      <c r="E143" s="74"/>
      <c r="F143" s="74"/>
      <c r="G143" s="77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</row>
    <row r="144" spans="1:27" ht="12.75" customHeight="1" x14ac:dyDescent="0.2">
      <c r="A144" s="74"/>
      <c r="B144" s="74"/>
      <c r="C144" s="74"/>
      <c r="D144" s="105"/>
      <c r="E144" s="74"/>
      <c r="F144" s="74"/>
      <c r="G144" s="77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</row>
    <row r="145" spans="1:27" ht="12.75" customHeight="1" x14ac:dyDescent="0.2">
      <c r="A145" s="74"/>
      <c r="B145" s="74"/>
      <c r="C145" s="74"/>
      <c r="D145" s="105"/>
      <c r="E145" s="74"/>
      <c r="F145" s="74"/>
      <c r="G145" s="77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</row>
    <row r="146" spans="1:27" ht="12.75" customHeight="1" x14ac:dyDescent="0.2">
      <c r="A146" s="74"/>
      <c r="B146" s="74"/>
      <c r="C146" s="74"/>
      <c r="D146" s="105"/>
      <c r="E146" s="74"/>
      <c r="F146" s="74"/>
      <c r="G146" s="77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</row>
    <row r="147" spans="1:27" ht="12.75" customHeight="1" x14ac:dyDescent="0.2">
      <c r="A147" s="74"/>
      <c r="B147" s="74"/>
      <c r="C147" s="74"/>
      <c r="D147" s="105"/>
      <c r="E147" s="74"/>
      <c r="F147" s="74"/>
      <c r="G147" s="77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</row>
    <row r="148" spans="1:27" ht="12.75" customHeight="1" x14ac:dyDescent="0.2">
      <c r="A148" s="74"/>
      <c r="B148" s="74"/>
      <c r="C148" s="74"/>
      <c r="D148" s="105"/>
      <c r="E148" s="74"/>
      <c r="F148" s="74"/>
      <c r="G148" s="77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</row>
    <row r="149" spans="1:27" ht="12.75" customHeight="1" x14ac:dyDescent="0.2">
      <c r="A149" s="74"/>
      <c r="B149" s="74"/>
      <c r="C149" s="74"/>
      <c r="D149" s="105"/>
      <c r="E149" s="74"/>
      <c r="F149" s="74"/>
      <c r="G149" s="77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</row>
    <row r="150" spans="1:27" ht="12.75" customHeight="1" x14ac:dyDescent="0.2">
      <c r="A150" s="74"/>
      <c r="B150" s="74"/>
      <c r="C150" s="74"/>
      <c r="D150" s="105"/>
      <c r="E150" s="74"/>
      <c r="F150" s="74"/>
      <c r="G150" s="77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</row>
    <row r="151" spans="1:27" ht="12.75" customHeight="1" x14ac:dyDescent="0.2">
      <c r="A151" s="74"/>
      <c r="B151" s="74"/>
      <c r="C151" s="74"/>
      <c r="D151" s="105"/>
      <c r="E151" s="74"/>
      <c r="F151" s="74"/>
      <c r="G151" s="77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</row>
    <row r="152" spans="1:27" ht="12.75" customHeight="1" x14ac:dyDescent="0.2">
      <c r="A152" s="74"/>
      <c r="B152" s="74"/>
      <c r="C152" s="74"/>
      <c r="D152" s="105"/>
      <c r="E152" s="74"/>
      <c r="F152" s="74"/>
      <c r="G152" s="77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</row>
    <row r="153" spans="1:27" ht="12.75" customHeight="1" x14ac:dyDescent="0.2">
      <c r="A153" s="74"/>
      <c r="B153" s="74"/>
      <c r="C153" s="74"/>
      <c r="D153" s="105"/>
      <c r="E153" s="74"/>
      <c r="F153" s="74"/>
      <c r="G153" s="77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</row>
    <row r="154" spans="1:27" ht="12.75" customHeight="1" x14ac:dyDescent="0.2">
      <c r="A154" s="74"/>
      <c r="B154" s="74"/>
      <c r="C154" s="74"/>
      <c r="D154" s="105"/>
      <c r="E154" s="74"/>
      <c r="F154" s="74"/>
      <c r="G154" s="77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</row>
    <row r="155" spans="1:27" ht="12.75" customHeight="1" x14ac:dyDescent="0.2">
      <c r="A155" s="74"/>
      <c r="B155" s="74"/>
      <c r="C155" s="74"/>
      <c r="D155" s="105"/>
      <c r="E155" s="74"/>
      <c r="F155" s="74"/>
      <c r="G155" s="77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</row>
    <row r="156" spans="1:27" ht="12.75" customHeight="1" x14ac:dyDescent="0.2">
      <c r="A156" s="74"/>
      <c r="B156" s="74"/>
      <c r="C156" s="74"/>
      <c r="D156" s="105"/>
      <c r="E156" s="74"/>
      <c r="F156" s="74"/>
      <c r="G156" s="77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</row>
    <row r="157" spans="1:27" ht="12.75" customHeight="1" x14ac:dyDescent="0.2">
      <c r="A157" s="74"/>
      <c r="B157" s="74"/>
      <c r="C157" s="74"/>
      <c r="D157" s="105"/>
      <c r="E157" s="74"/>
      <c r="F157" s="74"/>
      <c r="G157" s="77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</row>
    <row r="158" spans="1:27" ht="12.75" customHeight="1" x14ac:dyDescent="0.2">
      <c r="A158" s="74"/>
      <c r="B158" s="74"/>
      <c r="C158" s="74"/>
      <c r="D158" s="105"/>
      <c r="E158" s="74"/>
      <c r="F158" s="74"/>
      <c r="G158" s="77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</row>
    <row r="159" spans="1:27" ht="12.75" customHeight="1" x14ac:dyDescent="0.2">
      <c r="A159" s="74"/>
      <c r="B159" s="74"/>
      <c r="C159" s="74"/>
      <c r="D159" s="105"/>
      <c r="E159" s="74"/>
      <c r="F159" s="74"/>
      <c r="G159" s="77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</row>
    <row r="160" spans="1:27" ht="12.75" customHeight="1" x14ac:dyDescent="0.2">
      <c r="A160" s="74"/>
      <c r="B160" s="74"/>
      <c r="C160" s="74"/>
      <c r="D160" s="105"/>
      <c r="E160" s="74"/>
      <c r="F160" s="74"/>
      <c r="G160" s="77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</row>
    <row r="161" spans="1:27" ht="12.75" customHeight="1" x14ac:dyDescent="0.2">
      <c r="A161" s="74"/>
      <c r="B161" s="74"/>
      <c r="C161" s="74"/>
      <c r="D161" s="105"/>
      <c r="E161" s="74"/>
      <c r="F161" s="74"/>
      <c r="G161" s="77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</row>
    <row r="162" spans="1:27" ht="12.75" customHeight="1" x14ac:dyDescent="0.2">
      <c r="A162" s="74"/>
      <c r="B162" s="74"/>
      <c r="C162" s="74"/>
      <c r="D162" s="105"/>
      <c r="E162" s="74"/>
      <c r="F162" s="74"/>
      <c r="G162" s="77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</row>
    <row r="163" spans="1:27" ht="12.75" customHeight="1" x14ac:dyDescent="0.2">
      <c r="A163" s="74"/>
      <c r="B163" s="74"/>
      <c r="C163" s="74"/>
      <c r="D163" s="105"/>
      <c r="E163" s="74"/>
      <c r="F163" s="74"/>
      <c r="G163" s="77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</row>
    <row r="164" spans="1:27" ht="12.75" customHeight="1" x14ac:dyDescent="0.2">
      <c r="A164" s="74"/>
      <c r="B164" s="74"/>
      <c r="C164" s="74"/>
      <c r="D164" s="105"/>
      <c r="E164" s="74"/>
      <c r="F164" s="74"/>
      <c r="G164" s="77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</row>
    <row r="165" spans="1:27" ht="12.75" customHeight="1" x14ac:dyDescent="0.2">
      <c r="A165" s="74"/>
      <c r="B165" s="74"/>
      <c r="C165" s="74"/>
      <c r="D165" s="105"/>
      <c r="E165" s="74"/>
      <c r="F165" s="74"/>
      <c r="G165" s="77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</row>
    <row r="166" spans="1:27" ht="12.75" customHeight="1" x14ac:dyDescent="0.2">
      <c r="A166" s="74"/>
      <c r="B166" s="74"/>
      <c r="C166" s="74"/>
      <c r="D166" s="105"/>
      <c r="E166" s="74"/>
      <c r="F166" s="74"/>
      <c r="G166" s="77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</row>
    <row r="167" spans="1:27" ht="12.75" customHeight="1" x14ac:dyDescent="0.2">
      <c r="A167" s="74"/>
      <c r="B167" s="74"/>
      <c r="C167" s="74"/>
      <c r="D167" s="105"/>
      <c r="E167" s="74"/>
      <c r="F167" s="74"/>
      <c r="G167" s="77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</row>
    <row r="168" spans="1:27" ht="12.75" customHeight="1" x14ac:dyDescent="0.2">
      <c r="A168" s="74"/>
      <c r="B168" s="74"/>
      <c r="C168" s="74"/>
      <c r="D168" s="105"/>
      <c r="E168" s="74"/>
      <c r="F168" s="74"/>
      <c r="G168" s="77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</row>
    <row r="169" spans="1:27" ht="12.75" customHeight="1" x14ac:dyDescent="0.2">
      <c r="A169" s="74"/>
      <c r="B169" s="74"/>
      <c r="C169" s="74"/>
      <c r="D169" s="105"/>
      <c r="E169" s="74"/>
      <c r="F169" s="74"/>
      <c r="G169" s="77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</row>
    <row r="170" spans="1:27" ht="12.75" customHeight="1" x14ac:dyDescent="0.2">
      <c r="A170" s="74"/>
      <c r="B170" s="74"/>
      <c r="C170" s="74"/>
      <c r="D170" s="105"/>
      <c r="E170" s="74"/>
      <c r="F170" s="74"/>
      <c r="G170" s="77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</row>
    <row r="171" spans="1:27" ht="12.75" customHeight="1" x14ac:dyDescent="0.2">
      <c r="A171" s="74"/>
      <c r="B171" s="74"/>
      <c r="C171" s="74"/>
      <c r="D171" s="105"/>
      <c r="E171" s="74"/>
      <c r="F171" s="74"/>
      <c r="G171" s="77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</row>
    <row r="172" spans="1:27" ht="12.75" customHeight="1" x14ac:dyDescent="0.2">
      <c r="A172" s="74"/>
      <c r="B172" s="74"/>
      <c r="C172" s="74"/>
      <c r="D172" s="105"/>
      <c r="E172" s="74"/>
      <c r="F172" s="74"/>
      <c r="G172" s="77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</row>
    <row r="173" spans="1:27" ht="12.75" customHeight="1" x14ac:dyDescent="0.2">
      <c r="A173" s="74"/>
      <c r="B173" s="74"/>
      <c r="C173" s="74"/>
      <c r="D173" s="105"/>
      <c r="E173" s="74"/>
      <c r="F173" s="74"/>
      <c r="G173" s="77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</row>
    <row r="174" spans="1:27" ht="12.75" customHeight="1" x14ac:dyDescent="0.2">
      <c r="A174" s="74"/>
      <c r="B174" s="74"/>
      <c r="C174" s="74"/>
      <c r="D174" s="105"/>
      <c r="E174" s="74"/>
      <c r="F174" s="74"/>
      <c r="G174" s="77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</row>
    <row r="175" spans="1:27" ht="12.75" customHeight="1" x14ac:dyDescent="0.2">
      <c r="A175" s="74"/>
      <c r="B175" s="74"/>
      <c r="C175" s="74"/>
      <c r="D175" s="105"/>
      <c r="E175" s="74"/>
      <c r="F175" s="74"/>
      <c r="G175" s="77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</row>
    <row r="176" spans="1:27" ht="12.75" customHeight="1" x14ac:dyDescent="0.2">
      <c r="A176" s="74"/>
      <c r="B176" s="74"/>
      <c r="C176" s="74"/>
      <c r="D176" s="105"/>
      <c r="E176" s="74"/>
      <c r="F176" s="74"/>
      <c r="G176" s="77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</row>
    <row r="177" spans="1:27" ht="12.75" customHeight="1" x14ac:dyDescent="0.2">
      <c r="A177" s="74"/>
      <c r="B177" s="74"/>
      <c r="C177" s="74"/>
      <c r="D177" s="105"/>
      <c r="E177" s="74"/>
      <c r="F177" s="74"/>
      <c r="G177" s="77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</row>
    <row r="178" spans="1:27" ht="12.75" customHeight="1" x14ac:dyDescent="0.2">
      <c r="A178" s="74"/>
      <c r="B178" s="74"/>
      <c r="C178" s="74"/>
      <c r="D178" s="105"/>
      <c r="E178" s="74"/>
      <c r="F178" s="74"/>
      <c r="G178" s="77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</row>
    <row r="179" spans="1:27" ht="12.75" customHeight="1" x14ac:dyDescent="0.2">
      <c r="A179" s="74"/>
      <c r="B179" s="74"/>
      <c r="C179" s="74"/>
      <c r="D179" s="105"/>
      <c r="E179" s="74"/>
      <c r="F179" s="74"/>
      <c r="G179" s="77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</row>
    <row r="180" spans="1:27" ht="12.75" customHeight="1" x14ac:dyDescent="0.2">
      <c r="A180" s="74"/>
      <c r="B180" s="74"/>
      <c r="C180" s="74"/>
      <c r="D180" s="105"/>
      <c r="E180" s="74"/>
      <c r="F180" s="74"/>
      <c r="G180" s="77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</row>
    <row r="181" spans="1:27" ht="12.75" customHeight="1" x14ac:dyDescent="0.2">
      <c r="A181" s="74"/>
      <c r="B181" s="74"/>
      <c r="C181" s="74"/>
      <c r="D181" s="105"/>
      <c r="E181" s="74"/>
      <c r="F181" s="74"/>
      <c r="G181" s="77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</row>
    <row r="182" spans="1:27" ht="12.75" customHeight="1" x14ac:dyDescent="0.2">
      <c r="A182" s="74"/>
      <c r="B182" s="74"/>
      <c r="C182" s="74"/>
      <c r="D182" s="105"/>
      <c r="E182" s="74"/>
      <c r="F182" s="74"/>
      <c r="G182" s="77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</row>
    <row r="183" spans="1:27" ht="12.75" customHeight="1" x14ac:dyDescent="0.2">
      <c r="A183" s="74"/>
      <c r="B183" s="74"/>
      <c r="C183" s="74"/>
      <c r="D183" s="105"/>
      <c r="E183" s="74"/>
      <c r="F183" s="74"/>
      <c r="G183" s="77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</row>
    <row r="184" spans="1:27" ht="12.75" customHeight="1" x14ac:dyDescent="0.2">
      <c r="A184" s="74"/>
      <c r="B184" s="74"/>
      <c r="C184" s="74"/>
      <c r="D184" s="105"/>
      <c r="E184" s="74"/>
      <c r="F184" s="74"/>
      <c r="G184" s="77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</row>
    <row r="185" spans="1:27" ht="12.75" customHeight="1" x14ac:dyDescent="0.2">
      <c r="A185" s="74"/>
      <c r="B185" s="74"/>
      <c r="C185" s="74"/>
      <c r="D185" s="105"/>
      <c r="E185" s="74"/>
      <c r="F185" s="74"/>
      <c r="G185" s="77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</row>
    <row r="186" spans="1:27" ht="12.75" customHeight="1" x14ac:dyDescent="0.2">
      <c r="A186" s="74"/>
      <c r="B186" s="74"/>
      <c r="C186" s="74"/>
      <c r="D186" s="105"/>
      <c r="E186" s="74"/>
      <c r="F186" s="74"/>
      <c r="G186" s="77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</row>
    <row r="187" spans="1:27" ht="12.75" customHeight="1" x14ac:dyDescent="0.2">
      <c r="A187" s="74"/>
      <c r="B187" s="74"/>
      <c r="C187" s="74"/>
      <c r="D187" s="105"/>
      <c r="E187" s="74"/>
      <c r="F187" s="74"/>
      <c r="G187" s="77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</row>
    <row r="188" spans="1:27" ht="12.75" customHeight="1" x14ac:dyDescent="0.2">
      <c r="A188" s="74"/>
      <c r="B188" s="74"/>
      <c r="C188" s="74"/>
      <c r="D188" s="105"/>
      <c r="E188" s="74"/>
      <c r="F188" s="74"/>
      <c r="G188" s="77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</row>
    <row r="189" spans="1:27" ht="12.75" customHeight="1" x14ac:dyDescent="0.2">
      <c r="A189" s="74"/>
      <c r="B189" s="74"/>
      <c r="C189" s="74"/>
      <c r="D189" s="105"/>
      <c r="E189" s="74"/>
      <c r="F189" s="74"/>
      <c r="G189" s="77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</row>
    <row r="190" spans="1:27" ht="12.75" customHeight="1" x14ac:dyDescent="0.2">
      <c r="A190" s="74"/>
      <c r="B190" s="74"/>
      <c r="C190" s="74"/>
      <c r="D190" s="105"/>
      <c r="E190" s="74"/>
      <c r="F190" s="74"/>
      <c r="G190" s="77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</row>
    <row r="191" spans="1:27" ht="12.75" customHeight="1" x14ac:dyDescent="0.2">
      <c r="A191" s="74"/>
      <c r="B191" s="74"/>
      <c r="C191" s="74"/>
      <c r="D191" s="105"/>
      <c r="E191" s="74"/>
      <c r="F191" s="74"/>
      <c r="G191" s="77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</row>
    <row r="192" spans="1:27" ht="12.75" customHeight="1" x14ac:dyDescent="0.2">
      <c r="A192" s="74"/>
      <c r="B192" s="74"/>
      <c r="C192" s="74"/>
      <c r="D192" s="105"/>
      <c r="E192" s="74"/>
      <c r="F192" s="74"/>
      <c r="G192" s="77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</row>
    <row r="193" spans="1:27" ht="12.75" customHeight="1" x14ac:dyDescent="0.2">
      <c r="A193" s="74"/>
      <c r="B193" s="74"/>
      <c r="C193" s="74"/>
      <c r="D193" s="105"/>
      <c r="E193" s="74"/>
      <c r="F193" s="74"/>
      <c r="G193" s="77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</row>
    <row r="194" spans="1:27" ht="12.75" customHeight="1" x14ac:dyDescent="0.2">
      <c r="A194" s="74"/>
      <c r="B194" s="74"/>
      <c r="C194" s="74"/>
      <c r="D194" s="105"/>
      <c r="E194" s="74"/>
      <c r="F194" s="74"/>
      <c r="G194" s="77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</row>
    <row r="195" spans="1:27" ht="12.75" customHeight="1" x14ac:dyDescent="0.2">
      <c r="A195" s="74"/>
      <c r="B195" s="74"/>
      <c r="C195" s="74"/>
      <c r="D195" s="105"/>
      <c r="E195" s="74"/>
      <c r="F195" s="74"/>
      <c r="G195" s="77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</row>
    <row r="196" spans="1:27" ht="12.75" customHeight="1" x14ac:dyDescent="0.2">
      <c r="A196" s="74"/>
      <c r="B196" s="74"/>
      <c r="C196" s="74"/>
      <c r="D196" s="105"/>
      <c r="E196" s="74"/>
      <c r="F196" s="74"/>
      <c r="G196" s="77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</row>
    <row r="197" spans="1:27" ht="12.75" customHeight="1" x14ac:dyDescent="0.2">
      <c r="A197" s="74"/>
      <c r="B197" s="74"/>
      <c r="C197" s="74"/>
      <c r="D197" s="105"/>
      <c r="E197" s="74"/>
      <c r="F197" s="74"/>
      <c r="G197" s="77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</row>
    <row r="198" spans="1:27" ht="12.75" customHeight="1" x14ac:dyDescent="0.2">
      <c r="A198" s="74"/>
      <c r="B198" s="74"/>
      <c r="C198" s="74"/>
      <c r="D198" s="105"/>
      <c r="E198" s="74"/>
      <c r="F198" s="74"/>
      <c r="G198" s="77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</row>
    <row r="199" spans="1:27" ht="12.75" customHeight="1" x14ac:dyDescent="0.2">
      <c r="A199" s="74"/>
      <c r="B199" s="74"/>
      <c r="C199" s="74"/>
      <c r="D199" s="105"/>
      <c r="E199" s="74"/>
      <c r="F199" s="74"/>
      <c r="G199" s="77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</row>
    <row r="200" spans="1:27" ht="12.75" customHeight="1" x14ac:dyDescent="0.2">
      <c r="A200" s="74"/>
      <c r="B200" s="74"/>
      <c r="C200" s="74"/>
      <c r="D200" s="105"/>
      <c r="E200" s="74"/>
      <c r="F200" s="74"/>
      <c r="G200" s="77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</row>
    <row r="201" spans="1:27" ht="12.75" customHeight="1" x14ac:dyDescent="0.2">
      <c r="A201" s="74"/>
      <c r="B201" s="74"/>
      <c r="C201" s="74"/>
      <c r="D201" s="105"/>
      <c r="E201" s="74"/>
      <c r="F201" s="74"/>
      <c r="G201" s="77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</row>
    <row r="202" spans="1:27" ht="12.75" customHeight="1" x14ac:dyDescent="0.2">
      <c r="A202" s="74"/>
      <c r="B202" s="74"/>
      <c r="C202" s="74"/>
      <c r="D202" s="105"/>
      <c r="E202" s="74"/>
      <c r="F202" s="74"/>
      <c r="G202" s="77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</row>
    <row r="203" spans="1:27" ht="12.75" customHeight="1" x14ac:dyDescent="0.2">
      <c r="A203" s="74"/>
      <c r="B203" s="74"/>
      <c r="C203" s="74"/>
      <c r="D203" s="105"/>
      <c r="E203" s="74"/>
      <c r="F203" s="74"/>
      <c r="G203" s="77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</row>
    <row r="204" spans="1:27" ht="12.75" customHeight="1" x14ac:dyDescent="0.2">
      <c r="A204" s="74"/>
      <c r="B204" s="74"/>
      <c r="C204" s="74"/>
      <c r="D204" s="105"/>
      <c r="E204" s="74"/>
      <c r="F204" s="74"/>
      <c r="G204" s="77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</row>
    <row r="205" spans="1:27" ht="12.75" customHeight="1" x14ac:dyDescent="0.2">
      <c r="A205" s="74"/>
      <c r="B205" s="74"/>
      <c r="C205" s="74"/>
      <c r="D205" s="105"/>
      <c r="E205" s="74"/>
      <c r="F205" s="74"/>
      <c r="G205" s="77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</row>
    <row r="206" spans="1:27" ht="12.75" customHeight="1" x14ac:dyDescent="0.2">
      <c r="A206" s="74"/>
      <c r="B206" s="74"/>
      <c r="C206" s="74"/>
      <c r="D206" s="105"/>
      <c r="E206" s="74"/>
      <c r="F206" s="74"/>
      <c r="G206" s="77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</row>
    <row r="207" spans="1:27" ht="12.75" customHeight="1" x14ac:dyDescent="0.2">
      <c r="A207" s="74"/>
      <c r="B207" s="74"/>
      <c r="C207" s="74"/>
      <c r="D207" s="105"/>
      <c r="E207" s="74"/>
      <c r="F207" s="74"/>
      <c r="G207" s="77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</row>
    <row r="208" spans="1:27" ht="12.75" customHeight="1" x14ac:dyDescent="0.2">
      <c r="A208" s="74"/>
      <c r="B208" s="74"/>
      <c r="C208" s="74"/>
      <c r="D208" s="105"/>
      <c r="E208" s="74"/>
      <c r="F208" s="74"/>
      <c r="G208" s="77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</row>
    <row r="209" spans="1:27" ht="12.75" customHeight="1" x14ac:dyDescent="0.2">
      <c r="A209" s="74"/>
      <c r="B209" s="74"/>
      <c r="C209" s="74"/>
      <c r="D209" s="105"/>
      <c r="E209" s="74"/>
      <c r="F209" s="74"/>
      <c r="G209" s="77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</row>
    <row r="210" spans="1:27" ht="12.75" customHeight="1" x14ac:dyDescent="0.2">
      <c r="A210" s="74"/>
      <c r="B210" s="74"/>
      <c r="C210" s="74"/>
      <c r="D210" s="105"/>
      <c r="E210" s="74"/>
      <c r="F210" s="74"/>
      <c r="G210" s="77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</row>
    <row r="211" spans="1:27" ht="12.75" customHeight="1" x14ac:dyDescent="0.2">
      <c r="A211" s="74"/>
      <c r="B211" s="74"/>
      <c r="C211" s="74"/>
      <c r="D211" s="105"/>
      <c r="E211" s="74"/>
      <c r="F211" s="74"/>
      <c r="G211" s="77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</row>
    <row r="212" spans="1:27" ht="12.75" customHeight="1" x14ac:dyDescent="0.2">
      <c r="A212" s="74"/>
      <c r="B212" s="74"/>
      <c r="C212" s="74"/>
      <c r="D212" s="105"/>
      <c r="E212" s="74"/>
      <c r="F212" s="74"/>
      <c r="G212" s="77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</row>
    <row r="213" spans="1:27" ht="12.75" customHeight="1" x14ac:dyDescent="0.2">
      <c r="A213" s="74"/>
      <c r="B213" s="74"/>
      <c r="C213" s="74"/>
      <c r="D213" s="105"/>
      <c r="E213" s="74"/>
      <c r="F213" s="74"/>
      <c r="G213" s="77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</row>
    <row r="214" spans="1:27" ht="12.75" customHeight="1" x14ac:dyDescent="0.2">
      <c r="A214" s="74"/>
      <c r="B214" s="74"/>
      <c r="C214" s="74"/>
      <c r="D214" s="105"/>
      <c r="E214" s="74"/>
      <c r="F214" s="74"/>
      <c r="G214" s="77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</row>
    <row r="215" spans="1:27" ht="12.75" customHeight="1" x14ac:dyDescent="0.2">
      <c r="A215" s="74"/>
      <c r="B215" s="74"/>
      <c r="C215" s="74"/>
      <c r="D215" s="105"/>
      <c r="E215" s="74"/>
      <c r="F215" s="74"/>
      <c r="G215" s="77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</row>
    <row r="216" spans="1:27" ht="12.75" customHeight="1" x14ac:dyDescent="0.2">
      <c r="A216" s="74"/>
      <c r="B216" s="74"/>
      <c r="C216" s="74"/>
      <c r="D216" s="105"/>
      <c r="E216" s="74"/>
      <c r="F216" s="74"/>
      <c r="G216" s="77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</row>
    <row r="217" spans="1:27" ht="12.75" customHeight="1" x14ac:dyDescent="0.2">
      <c r="A217" s="74"/>
      <c r="B217" s="74"/>
      <c r="C217" s="74"/>
      <c r="D217" s="105"/>
      <c r="E217" s="74"/>
      <c r="F217" s="74"/>
      <c r="G217" s="77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</row>
    <row r="218" spans="1:27" ht="12.75" customHeight="1" x14ac:dyDescent="0.2">
      <c r="A218" s="74"/>
      <c r="B218" s="74"/>
      <c r="C218" s="74"/>
      <c r="D218" s="105"/>
      <c r="E218" s="74"/>
      <c r="F218" s="74"/>
      <c r="G218" s="77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</row>
    <row r="219" spans="1:27" ht="12.75" customHeight="1" x14ac:dyDescent="0.2">
      <c r="A219" s="74"/>
      <c r="B219" s="74"/>
      <c r="C219" s="74"/>
      <c r="D219" s="105"/>
      <c r="E219" s="74"/>
      <c r="F219" s="74"/>
      <c r="G219" s="77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</row>
    <row r="220" spans="1:27" ht="12.75" customHeight="1" x14ac:dyDescent="0.2">
      <c r="A220" s="74"/>
      <c r="B220" s="74"/>
      <c r="C220" s="74"/>
      <c r="D220" s="105"/>
      <c r="E220" s="74"/>
      <c r="F220" s="74"/>
      <c r="G220" s="77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</row>
    <row r="221" spans="1:27" ht="12.75" customHeight="1" x14ac:dyDescent="0.2">
      <c r="A221" s="74"/>
      <c r="B221" s="74"/>
      <c r="C221" s="74"/>
      <c r="D221" s="105"/>
      <c r="E221" s="74"/>
      <c r="F221" s="74"/>
      <c r="G221" s="77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</row>
    <row r="222" spans="1:27" ht="12.75" customHeight="1" x14ac:dyDescent="0.2">
      <c r="A222" s="74"/>
      <c r="B222" s="74"/>
      <c r="C222" s="74"/>
      <c r="D222" s="105"/>
      <c r="E222" s="74"/>
      <c r="F222" s="74"/>
      <c r="G222" s="77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</row>
    <row r="223" spans="1:27" ht="12.75" customHeight="1" x14ac:dyDescent="0.2">
      <c r="A223" s="74"/>
      <c r="B223" s="74"/>
      <c r="C223" s="74"/>
      <c r="D223" s="105"/>
      <c r="E223" s="74"/>
      <c r="F223" s="74"/>
      <c r="G223" s="77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</row>
    <row r="224" spans="1:27" ht="12.75" customHeight="1" x14ac:dyDescent="0.2">
      <c r="A224" s="74"/>
      <c r="B224" s="74"/>
      <c r="C224" s="74"/>
      <c r="D224" s="105"/>
      <c r="E224" s="74"/>
      <c r="F224" s="74"/>
      <c r="G224" s="77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</row>
    <row r="225" spans="1:27" ht="12.75" customHeight="1" x14ac:dyDescent="0.2">
      <c r="A225" s="74"/>
      <c r="B225" s="74"/>
      <c r="C225" s="74"/>
      <c r="D225" s="105"/>
      <c r="E225" s="74"/>
      <c r="F225" s="74"/>
      <c r="G225" s="77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</row>
    <row r="226" spans="1:27" ht="12.75" customHeight="1" x14ac:dyDescent="0.2">
      <c r="A226" s="74"/>
      <c r="B226" s="74"/>
      <c r="C226" s="74"/>
      <c r="D226" s="105"/>
      <c r="E226" s="74"/>
      <c r="F226" s="74"/>
      <c r="G226" s="77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</row>
    <row r="227" spans="1:27" ht="12.75" customHeight="1" x14ac:dyDescent="0.2">
      <c r="A227" s="74"/>
      <c r="B227" s="74"/>
      <c r="C227" s="74"/>
      <c r="D227" s="105"/>
      <c r="E227" s="74"/>
      <c r="F227" s="74"/>
      <c r="G227" s="77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</row>
    <row r="228" spans="1:27" ht="12.75" customHeight="1" x14ac:dyDescent="0.2">
      <c r="A228" s="74"/>
      <c r="B228" s="74"/>
      <c r="C228" s="74"/>
      <c r="D228" s="105"/>
      <c r="E228" s="74"/>
      <c r="F228" s="74"/>
      <c r="G228" s="77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</row>
    <row r="229" spans="1:27" ht="12.75" customHeight="1" x14ac:dyDescent="0.2">
      <c r="A229" s="74"/>
      <c r="B229" s="74"/>
      <c r="C229" s="74"/>
      <c r="D229" s="105"/>
      <c r="E229" s="74"/>
      <c r="F229" s="74"/>
      <c r="G229" s="77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</row>
    <row r="230" spans="1:27" ht="12.75" customHeight="1" x14ac:dyDescent="0.2">
      <c r="A230" s="74"/>
      <c r="B230" s="74"/>
      <c r="C230" s="74"/>
      <c r="D230" s="105"/>
      <c r="E230" s="74"/>
      <c r="F230" s="74"/>
      <c r="G230" s="77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</row>
    <row r="231" spans="1:27" ht="12.75" customHeight="1" x14ac:dyDescent="0.2">
      <c r="A231" s="74"/>
      <c r="B231" s="74"/>
      <c r="C231" s="74"/>
      <c r="D231" s="105"/>
      <c r="E231" s="74"/>
      <c r="F231" s="74"/>
      <c r="G231" s="77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</row>
    <row r="232" spans="1:27" ht="12.75" customHeight="1" x14ac:dyDescent="0.2">
      <c r="A232" s="74"/>
      <c r="B232" s="74"/>
      <c r="C232" s="74"/>
      <c r="D232" s="105"/>
      <c r="E232" s="74"/>
      <c r="F232" s="74"/>
      <c r="G232" s="77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</row>
    <row r="233" spans="1:27" ht="12.75" customHeight="1" x14ac:dyDescent="0.2">
      <c r="A233" s="74"/>
      <c r="B233" s="74"/>
      <c r="C233" s="74"/>
      <c r="D233" s="105"/>
      <c r="E233" s="74"/>
      <c r="F233" s="74"/>
      <c r="G233" s="77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</row>
    <row r="234" spans="1:27" ht="12.75" customHeight="1" x14ac:dyDescent="0.2">
      <c r="A234" s="74"/>
      <c r="B234" s="74"/>
      <c r="C234" s="74"/>
      <c r="D234" s="105"/>
      <c r="E234" s="74"/>
      <c r="F234" s="74"/>
      <c r="G234" s="77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</row>
    <row r="235" spans="1:27" ht="12.75" customHeight="1" x14ac:dyDescent="0.2">
      <c r="A235" s="74"/>
      <c r="B235" s="74"/>
      <c r="C235" s="74"/>
      <c r="D235" s="105"/>
      <c r="E235" s="74"/>
      <c r="F235" s="74"/>
      <c r="G235" s="77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</row>
    <row r="236" spans="1:27" ht="12.75" customHeight="1" x14ac:dyDescent="0.2">
      <c r="A236" s="74"/>
      <c r="B236" s="74"/>
      <c r="C236" s="74"/>
      <c r="D236" s="105"/>
      <c r="E236" s="74"/>
      <c r="F236" s="74"/>
      <c r="G236" s="77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</row>
    <row r="237" spans="1:27" ht="12.75" customHeight="1" x14ac:dyDescent="0.2">
      <c r="A237" s="74"/>
      <c r="B237" s="74"/>
      <c r="C237" s="74"/>
      <c r="D237" s="105"/>
      <c r="E237" s="74"/>
      <c r="F237" s="74"/>
      <c r="G237" s="77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</row>
    <row r="238" spans="1:27" ht="12.75" customHeight="1" x14ac:dyDescent="0.2">
      <c r="A238" s="74"/>
      <c r="B238" s="74"/>
      <c r="C238" s="74"/>
      <c r="D238" s="105"/>
      <c r="E238" s="74"/>
      <c r="F238" s="74"/>
      <c r="G238" s="77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</row>
    <row r="239" spans="1:27" ht="12.75" customHeight="1" x14ac:dyDescent="0.2">
      <c r="A239" s="74"/>
      <c r="B239" s="74"/>
      <c r="C239" s="74"/>
      <c r="D239" s="105"/>
      <c r="E239" s="74"/>
      <c r="F239" s="74"/>
      <c r="G239" s="77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</row>
    <row r="240" spans="1:27" ht="12.75" customHeight="1" x14ac:dyDescent="0.2">
      <c r="A240" s="74"/>
      <c r="B240" s="74"/>
      <c r="C240" s="74"/>
      <c r="D240" s="105"/>
      <c r="E240" s="74"/>
      <c r="F240" s="74"/>
      <c r="G240" s="77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</row>
    <row r="241" spans="1:27" ht="12.75" customHeight="1" x14ac:dyDescent="0.2">
      <c r="A241" s="74"/>
      <c r="B241" s="74"/>
      <c r="C241" s="74"/>
      <c r="D241" s="105"/>
      <c r="E241" s="74"/>
      <c r="F241" s="74"/>
      <c r="G241" s="77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</row>
    <row r="242" spans="1:27" ht="12.75" customHeight="1" x14ac:dyDescent="0.2">
      <c r="A242" s="74"/>
      <c r="B242" s="74"/>
      <c r="C242" s="74"/>
      <c r="D242" s="105"/>
      <c r="E242" s="74"/>
      <c r="F242" s="74"/>
      <c r="G242" s="77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</row>
    <row r="243" spans="1:27" ht="12.75" customHeight="1" x14ac:dyDescent="0.2">
      <c r="A243" s="74"/>
      <c r="B243" s="74"/>
      <c r="C243" s="74"/>
      <c r="D243" s="105"/>
      <c r="E243" s="74"/>
      <c r="F243" s="74"/>
      <c r="G243" s="77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</row>
    <row r="244" spans="1:27" ht="12.75" customHeight="1" x14ac:dyDescent="0.2">
      <c r="A244" s="74"/>
      <c r="B244" s="74"/>
      <c r="C244" s="74"/>
      <c r="D244" s="105"/>
      <c r="E244" s="74"/>
      <c r="F244" s="74"/>
      <c r="G244" s="77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</row>
    <row r="245" spans="1:27" ht="12.75" customHeight="1" x14ac:dyDescent="0.2">
      <c r="A245" s="74"/>
      <c r="B245" s="74"/>
      <c r="C245" s="74"/>
      <c r="D245" s="105"/>
      <c r="E245" s="74"/>
      <c r="F245" s="74"/>
      <c r="G245" s="77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</row>
    <row r="246" spans="1:27" ht="12.75" customHeight="1" x14ac:dyDescent="0.2">
      <c r="A246" s="74"/>
      <c r="B246" s="74"/>
      <c r="C246" s="74"/>
      <c r="D246" s="105"/>
      <c r="E246" s="74"/>
      <c r="F246" s="74"/>
      <c r="G246" s="77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</row>
    <row r="247" spans="1:27" ht="12.75" customHeight="1" x14ac:dyDescent="0.2">
      <c r="A247" s="74"/>
      <c r="B247" s="74"/>
      <c r="C247" s="74"/>
      <c r="D247" s="105"/>
      <c r="E247" s="74"/>
      <c r="F247" s="74"/>
      <c r="G247" s="77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</row>
    <row r="248" spans="1:27" ht="12.75" customHeight="1" x14ac:dyDescent="0.2">
      <c r="A248" s="74"/>
      <c r="B248" s="74"/>
      <c r="C248" s="74"/>
      <c r="D248" s="105"/>
      <c r="E248" s="74"/>
      <c r="F248" s="74"/>
      <c r="G248" s="77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</row>
    <row r="249" spans="1:27" ht="12.75" customHeight="1" x14ac:dyDescent="0.2">
      <c r="A249" s="74"/>
      <c r="B249" s="74"/>
      <c r="C249" s="74"/>
      <c r="D249" s="105"/>
      <c r="E249" s="74"/>
      <c r="F249" s="74"/>
      <c r="G249" s="77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</row>
    <row r="250" spans="1:27" ht="12.75" customHeight="1" x14ac:dyDescent="0.2">
      <c r="A250" s="74"/>
      <c r="B250" s="74"/>
      <c r="C250" s="74"/>
      <c r="D250" s="105"/>
      <c r="E250" s="74"/>
      <c r="F250" s="74"/>
      <c r="G250" s="77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</row>
    <row r="251" spans="1:27" ht="12.75" customHeight="1" x14ac:dyDescent="0.2">
      <c r="A251" s="74"/>
      <c r="B251" s="74"/>
      <c r="C251" s="74"/>
      <c r="D251" s="105"/>
      <c r="E251" s="74"/>
      <c r="F251" s="74"/>
      <c r="G251" s="77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</row>
    <row r="252" spans="1:27" ht="12.75" customHeight="1" x14ac:dyDescent="0.2">
      <c r="A252" s="74"/>
      <c r="B252" s="74"/>
      <c r="C252" s="74"/>
      <c r="D252" s="105"/>
      <c r="E252" s="74"/>
      <c r="F252" s="74"/>
      <c r="G252" s="77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</row>
    <row r="253" spans="1:27" ht="12.75" customHeight="1" x14ac:dyDescent="0.2">
      <c r="A253" s="74"/>
      <c r="B253" s="74"/>
      <c r="C253" s="74"/>
      <c r="D253" s="105"/>
      <c r="E253" s="74"/>
      <c r="F253" s="74"/>
      <c r="G253" s="77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</row>
    <row r="254" spans="1:27" ht="12.75" customHeight="1" x14ac:dyDescent="0.2">
      <c r="A254" s="74"/>
      <c r="B254" s="74"/>
      <c r="C254" s="74"/>
      <c r="D254" s="105"/>
      <c r="E254" s="74"/>
      <c r="F254" s="74"/>
      <c r="G254" s="77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</row>
    <row r="255" spans="1:27" ht="12.75" customHeight="1" x14ac:dyDescent="0.2">
      <c r="A255" s="74"/>
      <c r="B255" s="74"/>
      <c r="C255" s="74"/>
      <c r="D255" s="105"/>
      <c r="E255" s="74"/>
      <c r="F255" s="74"/>
      <c r="G255" s="77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</row>
    <row r="256" spans="1:27" ht="12.75" customHeight="1" x14ac:dyDescent="0.2">
      <c r="A256" s="74"/>
      <c r="B256" s="74"/>
      <c r="C256" s="74"/>
      <c r="D256" s="105"/>
      <c r="E256" s="74"/>
      <c r="F256" s="74"/>
      <c r="G256" s="77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</row>
    <row r="257" spans="1:27" ht="12.75" customHeight="1" x14ac:dyDescent="0.2">
      <c r="A257" s="74"/>
      <c r="B257" s="74"/>
      <c r="C257" s="74"/>
      <c r="D257" s="105"/>
      <c r="E257" s="74"/>
      <c r="F257" s="74"/>
      <c r="G257" s="77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</row>
    <row r="258" spans="1:27" ht="12.75" customHeight="1" x14ac:dyDescent="0.2">
      <c r="A258" s="74"/>
      <c r="B258" s="74"/>
      <c r="C258" s="74"/>
      <c r="D258" s="105"/>
      <c r="E258" s="74"/>
      <c r="F258" s="74"/>
      <c r="G258" s="77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</row>
    <row r="259" spans="1:27" ht="12.75" customHeight="1" x14ac:dyDescent="0.2">
      <c r="A259" s="74"/>
      <c r="B259" s="74"/>
      <c r="C259" s="74"/>
      <c r="D259" s="105"/>
      <c r="E259" s="74"/>
      <c r="F259" s="74"/>
      <c r="G259" s="77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</row>
    <row r="260" spans="1:27" ht="12.75" customHeight="1" x14ac:dyDescent="0.2">
      <c r="A260" s="74"/>
      <c r="B260" s="74"/>
      <c r="C260" s="74"/>
      <c r="D260" s="105"/>
      <c r="E260" s="74"/>
      <c r="F260" s="74"/>
      <c r="G260" s="77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</row>
    <row r="261" spans="1:27" ht="12.75" customHeight="1" x14ac:dyDescent="0.2">
      <c r="A261" s="74"/>
      <c r="B261" s="74"/>
      <c r="C261" s="74"/>
      <c r="D261" s="105"/>
      <c r="E261" s="74"/>
      <c r="F261" s="74"/>
      <c r="G261" s="77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</row>
    <row r="262" spans="1:27" ht="12.75" customHeight="1" x14ac:dyDescent="0.2">
      <c r="A262" s="74"/>
      <c r="B262" s="74"/>
      <c r="C262" s="74"/>
      <c r="D262" s="105"/>
      <c r="E262" s="74"/>
      <c r="F262" s="74"/>
      <c r="G262" s="77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</row>
    <row r="263" spans="1:27" ht="12.75" customHeight="1" x14ac:dyDescent="0.2">
      <c r="A263" s="74"/>
      <c r="B263" s="74"/>
      <c r="C263" s="74"/>
      <c r="D263" s="105"/>
      <c r="E263" s="74"/>
      <c r="F263" s="74"/>
      <c r="G263" s="77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</row>
    <row r="264" spans="1:27" ht="12.75" customHeight="1" x14ac:dyDescent="0.2">
      <c r="A264" s="74"/>
      <c r="B264" s="74"/>
      <c r="C264" s="74"/>
      <c r="D264" s="105"/>
      <c r="E264" s="74"/>
      <c r="F264" s="74"/>
      <c r="G264" s="77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</row>
    <row r="265" spans="1:27" ht="12.75" customHeight="1" x14ac:dyDescent="0.2">
      <c r="A265" s="74"/>
      <c r="B265" s="74"/>
      <c r="C265" s="74"/>
      <c r="D265" s="105"/>
      <c r="E265" s="74"/>
      <c r="F265" s="74"/>
      <c r="G265" s="77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</row>
    <row r="266" spans="1:27" ht="12.75" customHeight="1" x14ac:dyDescent="0.2">
      <c r="A266" s="74"/>
      <c r="B266" s="74"/>
      <c r="C266" s="74"/>
      <c r="D266" s="105"/>
      <c r="E266" s="74"/>
      <c r="F266" s="74"/>
      <c r="G266" s="77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</row>
    <row r="267" spans="1:27" ht="12.75" customHeight="1" x14ac:dyDescent="0.2">
      <c r="A267" s="74"/>
      <c r="B267" s="74"/>
      <c r="C267" s="74"/>
      <c r="D267" s="105"/>
      <c r="E267" s="74"/>
      <c r="F267" s="74"/>
      <c r="G267" s="77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</row>
    <row r="268" spans="1:27" ht="12.75" customHeight="1" x14ac:dyDescent="0.2">
      <c r="A268" s="74"/>
      <c r="B268" s="74"/>
      <c r="C268" s="74"/>
      <c r="D268" s="105"/>
      <c r="E268" s="74"/>
      <c r="F268" s="74"/>
      <c r="G268" s="77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</row>
    <row r="269" spans="1:27" ht="12.75" customHeight="1" x14ac:dyDescent="0.2">
      <c r="A269" s="74"/>
      <c r="B269" s="74"/>
      <c r="C269" s="74"/>
      <c r="D269" s="105"/>
      <c r="E269" s="74"/>
      <c r="F269" s="74"/>
      <c r="G269" s="77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</row>
    <row r="270" spans="1:27" ht="12.75" customHeight="1" x14ac:dyDescent="0.2">
      <c r="A270" s="74"/>
      <c r="B270" s="74"/>
      <c r="C270" s="74"/>
      <c r="D270" s="105"/>
      <c r="E270" s="74"/>
      <c r="F270" s="74"/>
      <c r="G270" s="77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</row>
    <row r="271" spans="1:27" ht="12.75" customHeight="1" x14ac:dyDescent="0.2">
      <c r="A271" s="74"/>
      <c r="B271" s="74"/>
      <c r="C271" s="74"/>
      <c r="D271" s="105"/>
      <c r="E271" s="74"/>
      <c r="F271" s="74"/>
      <c r="G271" s="77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</row>
    <row r="272" spans="1:27" ht="12.75" customHeight="1" x14ac:dyDescent="0.2">
      <c r="A272" s="74"/>
      <c r="B272" s="74"/>
      <c r="C272" s="74"/>
      <c r="D272" s="105"/>
      <c r="E272" s="74"/>
      <c r="F272" s="74"/>
      <c r="G272" s="77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</row>
    <row r="273" spans="1:27" ht="12.75" customHeight="1" x14ac:dyDescent="0.2">
      <c r="A273" s="74"/>
      <c r="B273" s="74"/>
      <c r="C273" s="74"/>
      <c r="D273" s="105"/>
      <c r="E273" s="74"/>
      <c r="F273" s="74"/>
      <c r="G273" s="77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</row>
    <row r="274" spans="1:27" ht="12.75" customHeight="1" x14ac:dyDescent="0.2">
      <c r="A274" s="74"/>
      <c r="B274" s="74"/>
      <c r="C274" s="74"/>
      <c r="D274" s="105"/>
      <c r="E274" s="74"/>
      <c r="F274" s="74"/>
      <c r="G274" s="77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</row>
    <row r="275" spans="1:27" ht="12.75" customHeight="1" x14ac:dyDescent="0.2">
      <c r="A275" s="74"/>
      <c r="B275" s="74"/>
      <c r="C275" s="74"/>
      <c r="D275" s="105"/>
      <c r="E275" s="74"/>
      <c r="F275" s="74"/>
      <c r="G275" s="77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</row>
    <row r="276" spans="1:27" ht="12.75" customHeight="1" x14ac:dyDescent="0.2">
      <c r="A276" s="74"/>
      <c r="B276" s="74"/>
      <c r="C276" s="74"/>
      <c r="D276" s="105"/>
      <c r="E276" s="74"/>
      <c r="F276" s="74"/>
      <c r="G276" s="77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</row>
    <row r="277" spans="1:27" ht="12.75" customHeight="1" x14ac:dyDescent="0.2">
      <c r="A277" s="74"/>
      <c r="B277" s="74"/>
      <c r="C277" s="74"/>
      <c r="D277" s="105"/>
      <c r="E277" s="74"/>
      <c r="F277" s="74"/>
      <c r="G277" s="77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</row>
    <row r="278" spans="1:27" ht="12.75" customHeight="1" x14ac:dyDescent="0.2">
      <c r="A278" s="74"/>
      <c r="B278" s="74"/>
      <c r="C278" s="74"/>
      <c r="D278" s="105"/>
      <c r="E278" s="74"/>
      <c r="F278" s="74"/>
      <c r="G278" s="77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</row>
    <row r="279" spans="1:27" ht="12.75" customHeight="1" x14ac:dyDescent="0.2">
      <c r="A279" s="74"/>
      <c r="B279" s="74"/>
      <c r="C279" s="74"/>
      <c r="D279" s="105"/>
      <c r="E279" s="74"/>
      <c r="F279" s="74"/>
      <c r="G279" s="77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</row>
    <row r="280" spans="1:27" ht="12.75" customHeight="1" x14ac:dyDescent="0.2">
      <c r="A280" s="74"/>
      <c r="B280" s="74"/>
      <c r="C280" s="74"/>
      <c r="D280" s="105"/>
      <c r="E280" s="74"/>
      <c r="F280" s="74"/>
      <c r="G280" s="77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</row>
    <row r="281" spans="1:27" ht="12.75" customHeight="1" x14ac:dyDescent="0.2">
      <c r="A281" s="74"/>
      <c r="B281" s="74"/>
      <c r="C281" s="74"/>
      <c r="D281" s="105"/>
      <c r="E281" s="74"/>
      <c r="F281" s="74"/>
      <c r="G281" s="77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</row>
    <row r="282" spans="1:27" ht="12.75" customHeight="1" x14ac:dyDescent="0.2">
      <c r="A282" s="74"/>
      <c r="B282" s="74"/>
      <c r="C282" s="74"/>
      <c r="D282" s="105"/>
      <c r="E282" s="74"/>
      <c r="F282" s="74"/>
      <c r="G282" s="77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</row>
    <row r="283" spans="1:27" ht="12.75" customHeight="1" x14ac:dyDescent="0.2">
      <c r="A283" s="74"/>
      <c r="B283" s="74"/>
      <c r="C283" s="74"/>
      <c r="D283" s="105"/>
      <c r="E283" s="74"/>
      <c r="F283" s="74"/>
      <c r="G283" s="77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</row>
    <row r="284" spans="1:27" ht="12.75" customHeight="1" x14ac:dyDescent="0.2">
      <c r="A284" s="74"/>
      <c r="B284" s="74"/>
      <c r="C284" s="74"/>
      <c r="D284" s="105"/>
      <c r="E284" s="74"/>
      <c r="F284" s="74"/>
      <c r="G284" s="77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</row>
    <row r="285" spans="1:27" ht="12.75" customHeight="1" x14ac:dyDescent="0.2">
      <c r="A285" s="74"/>
      <c r="B285" s="74"/>
      <c r="C285" s="74"/>
      <c r="D285" s="105"/>
      <c r="E285" s="74"/>
      <c r="F285" s="74"/>
      <c r="G285" s="77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</row>
    <row r="286" spans="1:27" ht="12.75" customHeight="1" x14ac:dyDescent="0.2">
      <c r="A286" s="74"/>
      <c r="B286" s="74"/>
      <c r="C286" s="74"/>
      <c r="D286" s="105"/>
      <c r="E286" s="74"/>
      <c r="F286" s="74"/>
      <c r="G286" s="77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</row>
    <row r="287" spans="1:27" ht="12.75" customHeight="1" x14ac:dyDescent="0.2">
      <c r="A287" s="74"/>
      <c r="B287" s="74"/>
      <c r="C287" s="74"/>
      <c r="D287" s="105"/>
      <c r="E287" s="74"/>
      <c r="F287" s="74"/>
      <c r="G287" s="77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</row>
    <row r="288" spans="1:27" ht="12.75" customHeight="1" x14ac:dyDescent="0.2">
      <c r="A288" s="74"/>
      <c r="B288" s="74"/>
      <c r="C288" s="74"/>
      <c r="D288" s="105"/>
      <c r="E288" s="74"/>
      <c r="F288" s="74"/>
      <c r="G288" s="77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</row>
    <row r="289" spans="1:27" ht="12.75" customHeight="1" x14ac:dyDescent="0.2">
      <c r="A289" s="74"/>
      <c r="B289" s="74"/>
      <c r="C289" s="74"/>
      <c r="D289" s="105"/>
      <c r="E289" s="74"/>
      <c r="F289" s="74"/>
      <c r="G289" s="77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</row>
    <row r="290" spans="1:27" ht="12.75" customHeight="1" x14ac:dyDescent="0.2">
      <c r="A290" s="74"/>
      <c r="B290" s="74"/>
      <c r="C290" s="74"/>
      <c r="D290" s="105"/>
      <c r="E290" s="74"/>
      <c r="F290" s="74"/>
      <c r="G290" s="77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</row>
    <row r="291" spans="1:27" ht="12.75" customHeight="1" x14ac:dyDescent="0.2">
      <c r="A291" s="74"/>
      <c r="B291" s="74"/>
      <c r="C291" s="74"/>
      <c r="D291" s="105"/>
      <c r="E291" s="74"/>
      <c r="F291" s="74"/>
      <c r="G291" s="77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</row>
    <row r="292" spans="1:27" ht="12.75" customHeight="1" x14ac:dyDescent="0.2">
      <c r="A292" s="74"/>
      <c r="B292" s="74"/>
      <c r="C292" s="74"/>
      <c r="D292" s="105"/>
      <c r="E292" s="74"/>
      <c r="F292" s="74"/>
      <c r="G292" s="77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</row>
    <row r="293" spans="1:27" ht="12.75" customHeight="1" x14ac:dyDescent="0.2">
      <c r="A293" s="74"/>
      <c r="B293" s="74"/>
      <c r="C293" s="74"/>
      <c r="D293" s="105"/>
      <c r="E293" s="74"/>
      <c r="F293" s="74"/>
      <c r="G293" s="77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</row>
    <row r="294" spans="1:27" ht="12.75" customHeight="1" x14ac:dyDescent="0.2">
      <c r="A294" s="74"/>
      <c r="B294" s="74"/>
      <c r="C294" s="74"/>
      <c r="D294" s="105"/>
      <c r="E294" s="74"/>
      <c r="F294" s="74"/>
      <c r="G294" s="77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</row>
    <row r="295" spans="1:27" ht="12.75" customHeight="1" x14ac:dyDescent="0.2">
      <c r="A295" s="74"/>
      <c r="B295" s="74"/>
      <c r="C295" s="74"/>
      <c r="D295" s="105"/>
      <c r="E295" s="74"/>
      <c r="F295" s="74"/>
      <c r="G295" s="77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</row>
    <row r="296" spans="1:27" ht="12.75" customHeight="1" x14ac:dyDescent="0.2">
      <c r="A296" s="74"/>
      <c r="B296" s="74"/>
      <c r="C296" s="74"/>
      <c r="D296" s="105"/>
      <c r="E296" s="74"/>
      <c r="F296" s="74"/>
      <c r="G296" s="77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</row>
    <row r="297" spans="1:27" ht="12.75" customHeight="1" x14ac:dyDescent="0.2">
      <c r="A297" s="74"/>
      <c r="B297" s="74"/>
      <c r="C297" s="74"/>
      <c r="D297" s="105"/>
      <c r="E297" s="74"/>
      <c r="F297" s="74"/>
      <c r="G297" s="77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</row>
    <row r="298" spans="1:27" ht="12.75" customHeight="1" x14ac:dyDescent="0.2">
      <c r="A298" s="74"/>
      <c r="B298" s="74"/>
      <c r="C298" s="74"/>
      <c r="D298" s="105"/>
      <c r="E298" s="74"/>
      <c r="F298" s="74"/>
      <c r="G298" s="77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</row>
    <row r="299" spans="1:27" ht="12.75" customHeight="1" x14ac:dyDescent="0.2">
      <c r="A299" s="74"/>
      <c r="B299" s="74"/>
      <c r="C299" s="74"/>
      <c r="D299" s="105"/>
      <c r="E299" s="74"/>
      <c r="F299" s="74"/>
      <c r="G299" s="77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</row>
    <row r="300" spans="1:27" ht="12.75" customHeight="1" x14ac:dyDescent="0.2">
      <c r="A300" s="74"/>
      <c r="B300" s="74"/>
      <c r="C300" s="74"/>
      <c r="D300" s="105"/>
      <c r="E300" s="74"/>
      <c r="F300" s="74"/>
      <c r="G300" s="77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</row>
    <row r="301" spans="1:27" ht="12.75" customHeight="1" x14ac:dyDescent="0.2">
      <c r="A301" s="74"/>
      <c r="B301" s="74"/>
      <c r="C301" s="74"/>
      <c r="D301" s="105"/>
      <c r="E301" s="74"/>
      <c r="F301" s="74"/>
      <c r="G301" s="77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</row>
    <row r="302" spans="1:27" ht="12.75" customHeight="1" x14ac:dyDescent="0.2">
      <c r="A302" s="74"/>
      <c r="B302" s="74"/>
      <c r="C302" s="74"/>
      <c r="D302" s="105"/>
      <c r="E302" s="74"/>
      <c r="F302" s="74"/>
      <c r="G302" s="77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</row>
    <row r="303" spans="1:27" ht="12.75" customHeight="1" x14ac:dyDescent="0.2">
      <c r="A303" s="74"/>
      <c r="B303" s="74"/>
      <c r="C303" s="74"/>
      <c r="D303" s="105"/>
      <c r="E303" s="74"/>
      <c r="F303" s="74"/>
      <c r="G303" s="77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</row>
    <row r="304" spans="1:27" ht="12.75" customHeight="1" x14ac:dyDescent="0.2">
      <c r="A304" s="74"/>
      <c r="B304" s="74"/>
      <c r="C304" s="74"/>
      <c r="D304" s="105"/>
      <c r="E304" s="74"/>
      <c r="F304" s="74"/>
      <c r="G304" s="77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</row>
    <row r="305" spans="1:27" ht="12.75" customHeight="1" x14ac:dyDescent="0.2">
      <c r="A305" s="74"/>
      <c r="B305" s="74"/>
      <c r="C305" s="74"/>
      <c r="D305" s="105"/>
      <c r="E305" s="74"/>
      <c r="F305" s="74"/>
      <c r="G305" s="77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</row>
    <row r="306" spans="1:27" ht="12.75" customHeight="1" x14ac:dyDescent="0.2">
      <c r="A306" s="74"/>
      <c r="B306" s="74"/>
      <c r="C306" s="74"/>
      <c r="D306" s="105"/>
      <c r="E306" s="74"/>
      <c r="F306" s="74"/>
      <c r="G306" s="77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</row>
    <row r="307" spans="1:27" ht="12.75" customHeight="1" x14ac:dyDescent="0.2">
      <c r="A307" s="74"/>
      <c r="B307" s="74"/>
      <c r="C307" s="74"/>
      <c r="D307" s="105"/>
      <c r="E307" s="74"/>
      <c r="F307" s="74"/>
      <c r="G307" s="77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</row>
    <row r="308" spans="1:27" ht="12.75" customHeight="1" x14ac:dyDescent="0.2">
      <c r="A308" s="74"/>
      <c r="B308" s="74"/>
      <c r="C308" s="74"/>
      <c r="D308" s="105"/>
      <c r="E308" s="74"/>
      <c r="F308" s="74"/>
      <c r="G308" s="77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</row>
    <row r="309" spans="1:27" ht="12.75" customHeight="1" x14ac:dyDescent="0.2">
      <c r="A309" s="74"/>
      <c r="B309" s="74"/>
      <c r="C309" s="74"/>
      <c r="D309" s="105"/>
      <c r="E309" s="74"/>
      <c r="F309" s="74"/>
      <c r="G309" s="77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</row>
    <row r="310" spans="1:27" ht="12.75" customHeight="1" x14ac:dyDescent="0.2">
      <c r="A310" s="74"/>
      <c r="B310" s="74"/>
      <c r="C310" s="74"/>
      <c r="D310" s="105"/>
      <c r="E310" s="74"/>
      <c r="F310" s="74"/>
      <c r="G310" s="77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</row>
    <row r="311" spans="1:27" ht="12.75" customHeight="1" x14ac:dyDescent="0.2">
      <c r="A311" s="74"/>
      <c r="B311" s="74"/>
      <c r="C311" s="74"/>
      <c r="D311" s="105"/>
      <c r="E311" s="74"/>
      <c r="F311" s="74"/>
      <c r="G311" s="77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</row>
    <row r="312" spans="1:27" ht="12.75" customHeight="1" x14ac:dyDescent="0.2">
      <c r="A312" s="74"/>
      <c r="B312" s="74"/>
      <c r="C312" s="74"/>
      <c r="D312" s="105"/>
      <c r="E312" s="74"/>
      <c r="F312" s="74"/>
      <c r="G312" s="77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</row>
    <row r="313" spans="1:27" ht="12.75" customHeight="1" x14ac:dyDescent="0.2">
      <c r="A313" s="74"/>
      <c r="B313" s="74"/>
      <c r="C313" s="74"/>
      <c r="D313" s="105"/>
      <c r="E313" s="74"/>
      <c r="F313" s="74"/>
      <c r="G313" s="77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</row>
    <row r="314" spans="1:27" ht="12.75" customHeight="1" x14ac:dyDescent="0.2">
      <c r="A314" s="74"/>
      <c r="B314" s="74"/>
      <c r="C314" s="74"/>
      <c r="D314" s="105"/>
      <c r="E314" s="74"/>
      <c r="F314" s="74"/>
      <c r="G314" s="77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</row>
    <row r="315" spans="1:27" ht="12.75" customHeight="1" x14ac:dyDescent="0.2">
      <c r="A315" s="74"/>
      <c r="B315" s="74"/>
      <c r="C315" s="74"/>
      <c r="D315" s="105"/>
      <c r="E315" s="74"/>
      <c r="F315" s="74"/>
      <c r="G315" s="77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</row>
    <row r="316" spans="1:27" ht="12.75" customHeight="1" x14ac:dyDescent="0.2">
      <c r="A316" s="74"/>
      <c r="B316" s="74"/>
      <c r="C316" s="74"/>
      <c r="D316" s="105"/>
      <c r="E316" s="74"/>
      <c r="F316" s="74"/>
      <c r="G316" s="77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</row>
    <row r="317" spans="1:27" ht="12.75" customHeight="1" x14ac:dyDescent="0.2">
      <c r="A317" s="74"/>
      <c r="B317" s="74"/>
      <c r="C317" s="74"/>
      <c r="D317" s="105"/>
      <c r="E317" s="74"/>
      <c r="F317" s="74"/>
      <c r="G317" s="77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</row>
    <row r="318" spans="1:27" ht="12.75" customHeight="1" x14ac:dyDescent="0.2">
      <c r="A318" s="74"/>
      <c r="B318" s="74"/>
      <c r="C318" s="74"/>
      <c r="D318" s="105"/>
      <c r="E318" s="74"/>
      <c r="F318" s="74"/>
      <c r="G318" s="77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</row>
    <row r="319" spans="1:27" ht="12.75" customHeight="1" x14ac:dyDescent="0.2">
      <c r="A319" s="74"/>
      <c r="B319" s="74"/>
      <c r="C319" s="74"/>
      <c r="D319" s="105"/>
      <c r="E319" s="74"/>
      <c r="F319" s="74"/>
      <c r="G319" s="77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</row>
    <row r="320" spans="1:27" ht="12.75" customHeight="1" x14ac:dyDescent="0.2">
      <c r="A320" s="74"/>
      <c r="B320" s="74"/>
      <c r="C320" s="74"/>
      <c r="D320" s="105"/>
      <c r="E320" s="74"/>
      <c r="F320" s="74"/>
      <c r="G320" s="77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</row>
    <row r="321" spans="1:27" ht="12.75" customHeight="1" x14ac:dyDescent="0.2">
      <c r="A321" s="74"/>
      <c r="B321" s="74"/>
      <c r="C321" s="74"/>
      <c r="D321" s="105"/>
      <c r="E321" s="74"/>
      <c r="F321" s="74"/>
      <c r="G321" s="77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</row>
    <row r="322" spans="1:27" ht="12.75" customHeight="1" x14ac:dyDescent="0.2">
      <c r="A322" s="74"/>
      <c r="B322" s="74"/>
      <c r="C322" s="74"/>
      <c r="D322" s="105"/>
      <c r="E322" s="74"/>
      <c r="F322" s="74"/>
      <c r="G322" s="77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</row>
    <row r="323" spans="1:27" ht="12.75" customHeight="1" x14ac:dyDescent="0.2">
      <c r="A323" s="74"/>
      <c r="B323" s="74"/>
      <c r="C323" s="74"/>
      <c r="D323" s="105"/>
      <c r="E323" s="74"/>
      <c r="F323" s="74"/>
      <c r="G323" s="77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</row>
    <row r="324" spans="1:27" ht="12.75" customHeight="1" x14ac:dyDescent="0.2">
      <c r="A324" s="74"/>
      <c r="B324" s="74"/>
      <c r="C324" s="74"/>
      <c r="D324" s="105"/>
      <c r="E324" s="74"/>
      <c r="F324" s="74"/>
      <c r="G324" s="77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</row>
    <row r="325" spans="1:27" ht="12.75" customHeight="1" x14ac:dyDescent="0.2">
      <c r="A325" s="74"/>
      <c r="B325" s="74"/>
      <c r="C325" s="74"/>
      <c r="D325" s="105"/>
      <c r="E325" s="74"/>
      <c r="F325" s="74"/>
      <c r="G325" s="77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</row>
    <row r="326" spans="1:27" ht="12.75" customHeight="1" x14ac:dyDescent="0.2">
      <c r="A326" s="74"/>
      <c r="B326" s="74"/>
      <c r="C326" s="74"/>
      <c r="D326" s="105"/>
      <c r="E326" s="74"/>
      <c r="F326" s="74"/>
      <c r="G326" s="77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</row>
    <row r="327" spans="1:27" ht="12.75" customHeight="1" x14ac:dyDescent="0.2">
      <c r="A327" s="74"/>
      <c r="B327" s="74"/>
      <c r="C327" s="74"/>
      <c r="D327" s="105"/>
      <c r="E327" s="74"/>
      <c r="F327" s="74"/>
      <c r="G327" s="77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</row>
    <row r="328" spans="1:27" ht="12.75" customHeight="1" x14ac:dyDescent="0.2">
      <c r="A328" s="74"/>
      <c r="B328" s="74"/>
      <c r="C328" s="74"/>
      <c r="D328" s="105"/>
      <c r="E328" s="74"/>
      <c r="F328" s="74"/>
      <c r="G328" s="77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</row>
    <row r="329" spans="1:27" ht="12.75" customHeight="1" x14ac:dyDescent="0.2">
      <c r="A329" s="74"/>
      <c r="B329" s="74"/>
      <c r="C329" s="74"/>
      <c r="D329" s="105"/>
      <c r="E329" s="74"/>
      <c r="F329" s="74"/>
      <c r="G329" s="77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</row>
    <row r="330" spans="1:27" ht="12.75" customHeight="1" x14ac:dyDescent="0.2">
      <c r="A330" s="74"/>
      <c r="B330" s="74"/>
      <c r="C330" s="74"/>
      <c r="D330" s="105"/>
      <c r="E330" s="74"/>
      <c r="F330" s="74"/>
      <c r="G330" s="77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</row>
    <row r="331" spans="1:27" ht="12.75" customHeight="1" x14ac:dyDescent="0.2">
      <c r="A331" s="74"/>
      <c r="B331" s="74"/>
      <c r="C331" s="74"/>
      <c r="D331" s="105"/>
      <c r="E331" s="74"/>
      <c r="F331" s="74"/>
      <c r="G331" s="77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</row>
    <row r="332" spans="1:27" ht="12.75" customHeight="1" x14ac:dyDescent="0.2">
      <c r="A332" s="74"/>
      <c r="B332" s="74"/>
      <c r="C332" s="74"/>
      <c r="D332" s="105"/>
      <c r="E332" s="74"/>
      <c r="F332" s="74"/>
      <c r="G332" s="77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</row>
    <row r="333" spans="1:27" ht="12.75" customHeight="1" x14ac:dyDescent="0.2">
      <c r="A333" s="74"/>
      <c r="B333" s="74"/>
      <c r="C333" s="74"/>
      <c r="D333" s="105"/>
      <c r="E333" s="74"/>
      <c r="F333" s="74"/>
      <c r="G333" s="77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</row>
    <row r="334" spans="1:27" ht="12.75" customHeight="1" x14ac:dyDescent="0.2">
      <c r="A334" s="74"/>
      <c r="B334" s="74"/>
      <c r="C334" s="74"/>
      <c r="D334" s="105"/>
      <c r="E334" s="74"/>
      <c r="F334" s="74"/>
      <c r="G334" s="77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</row>
    <row r="335" spans="1:27" ht="12.75" customHeight="1" x14ac:dyDescent="0.2">
      <c r="A335" s="74"/>
      <c r="B335" s="74"/>
      <c r="C335" s="74"/>
      <c r="D335" s="105"/>
      <c r="E335" s="74"/>
      <c r="F335" s="74"/>
      <c r="G335" s="77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</row>
    <row r="336" spans="1:27" ht="12.75" customHeight="1" x14ac:dyDescent="0.2">
      <c r="A336" s="74"/>
      <c r="B336" s="74"/>
      <c r="C336" s="74"/>
      <c r="D336" s="105"/>
      <c r="E336" s="74"/>
      <c r="F336" s="74"/>
      <c r="G336" s="77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</row>
    <row r="337" spans="1:27" ht="12.75" customHeight="1" x14ac:dyDescent="0.2">
      <c r="A337" s="74"/>
      <c r="B337" s="74"/>
      <c r="C337" s="74"/>
      <c r="D337" s="105"/>
      <c r="E337" s="74"/>
      <c r="F337" s="74"/>
      <c r="G337" s="77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</row>
    <row r="338" spans="1:27" ht="12.75" customHeight="1" x14ac:dyDescent="0.2">
      <c r="A338" s="74"/>
      <c r="B338" s="74"/>
      <c r="C338" s="74"/>
      <c r="D338" s="105"/>
      <c r="E338" s="74"/>
      <c r="F338" s="74"/>
      <c r="G338" s="77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</row>
    <row r="339" spans="1:27" ht="12.75" customHeight="1" x14ac:dyDescent="0.2">
      <c r="A339" s="74"/>
      <c r="B339" s="74"/>
      <c r="C339" s="74"/>
      <c r="D339" s="105"/>
      <c r="E339" s="74"/>
      <c r="F339" s="74"/>
      <c r="G339" s="77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</row>
    <row r="340" spans="1:27" ht="12.75" customHeight="1" x14ac:dyDescent="0.2">
      <c r="A340" s="74"/>
      <c r="B340" s="74"/>
      <c r="C340" s="74"/>
      <c r="D340" s="105"/>
      <c r="E340" s="74"/>
      <c r="F340" s="74"/>
      <c r="G340" s="77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</row>
    <row r="341" spans="1:27" ht="12.75" customHeight="1" x14ac:dyDescent="0.2">
      <c r="A341" s="74"/>
      <c r="B341" s="74"/>
      <c r="C341" s="74"/>
      <c r="D341" s="105"/>
      <c r="E341" s="74"/>
      <c r="F341" s="74"/>
      <c r="G341" s="77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</row>
    <row r="342" spans="1:27" ht="12.75" customHeight="1" x14ac:dyDescent="0.2">
      <c r="A342" s="74"/>
      <c r="B342" s="74"/>
      <c r="C342" s="74"/>
      <c r="D342" s="105"/>
      <c r="E342" s="74"/>
      <c r="F342" s="74"/>
      <c r="G342" s="77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</row>
    <row r="343" spans="1:27" ht="12.75" customHeight="1" x14ac:dyDescent="0.2">
      <c r="A343" s="74"/>
      <c r="B343" s="74"/>
      <c r="C343" s="74"/>
      <c r="D343" s="105"/>
      <c r="E343" s="74"/>
      <c r="F343" s="74"/>
      <c r="G343" s="77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</row>
    <row r="344" spans="1:27" ht="12.75" customHeight="1" x14ac:dyDescent="0.2">
      <c r="A344" s="74"/>
      <c r="B344" s="74"/>
      <c r="C344" s="74"/>
      <c r="D344" s="105"/>
      <c r="E344" s="74"/>
      <c r="F344" s="74"/>
      <c r="G344" s="77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</row>
    <row r="345" spans="1:27" ht="12.75" customHeight="1" x14ac:dyDescent="0.2">
      <c r="A345" s="74"/>
      <c r="B345" s="74"/>
      <c r="C345" s="74"/>
      <c r="D345" s="105"/>
      <c r="E345" s="74"/>
      <c r="F345" s="74"/>
      <c r="G345" s="77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</row>
    <row r="346" spans="1:27" ht="12.75" customHeight="1" x14ac:dyDescent="0.2">
      <c r="A346" s="74"/>
      <c r="B346" s="74"/>
      <c r="C346" s="74"/>
      <c r="D346" s="105"/>
      <c r="E346" s="74"/>
      <c r="F346" s="74"/>
      <c r="G346" s="77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</row>
    <row r="347" spans="1:27" ht="12.75" customHeight="1" x14ac:dyDescent="0.2">
      <c r="A347" s="74"/>
      <c r="B347" s="74"/>
      <c r="C347" s="74"/>
      <c r="D347" s="105"/>
      <c r="E347" s="74"/>
      <c r="F347" s="74"/>
      <c r="G347" s="77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</row>
    <row r="348" spans="1:27" ht="12.75" customHeight="1" x14ac:dyDescent="0.2">
      <c r="A348" s="74"/>
      <c r="B348" s="74"/>
      <c r="C348" s="74"/>
      <c r="D348" s="105"/>
      <c r="E348" s="74"/>
      <c r="F348" s="74"/>
      <c r="G348" s="77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</row>
    <row r="349" spans="1:27" ht="12.75" customHeight="1" x14ac:dyDescent="0.2">
      <c r="A349" s="74"/>
      <c r="B349" s="74"/>
      <c r="C349" s="74"/>
      <c r="D349" s="105"/>
      <c r="E349" s="74"/>
      <c r="F349" s="74"/>
      <c r="G349" s="77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</row>
    <row r="350" spans="1:27" ht="12.75" customHeight="1" x14ac:dyDescent="0.2">
      <c r="A350" s="74"/>
      <c r="B350" s="74"/>
      <c r="C350" s="74"/>
      <c r="D350" s="105"/>
      <c r="E350" s="74"/>
      <c r="F350" s="74"/>
      <c r="G350" s="77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</row>
    <row r="351" spans="1:27" ht="12.75" customHeight="1" x14ac:dyDescent="0.2">
      <c r="A351" s="74"/>
      <c r="B351" s="74"/>
      <c r="C351" s="74"/>
      <c r="D351" s="105"/>
      <c r="E351" s="74"/>
      <c r="F351" s="74"/>
      <c r="G351" s="77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</row>
    <row r="352" spans="1:27" ht="12.75" customHeight="1" x14ac:dyDescent="0.2">
      <c r="A352" s="74"/>
      <c r="B352" s="74"/>
      <c r="C352" s="74"/>
      <c r="D352" s="105"/>
      <c r="E352" s="74"/>
      <c r="F352" s="74"/>
      <c r="G352" s="77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</row>
    <row r="353" spans="1:27" ht="12.75" customHeight="1" x14ac:dyDescent="0.2">
      <c r="A353" s="74"/>
      <c r="B353" s="74"/>
      <c r="C353" s="74"/>
      <c r="D353" s="105"/>
      <c r="E353" s="74"/>
      <c r="F353" s="74"/>
      <c r="G353" s="77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</row>
    <row r="354" spans="1:27" ht="12.75" customHeight="1" x14ac:dyDescent="0.2">
      <c r="A354" s="74"/>
      <c r="B354" s="74"/>
      <c r="C354" s="74"/>
      <c r="D354" s="105"/>
      <c r="E354" s="74"/>
      <c r="F354" s="74"/>
      <c r="G354" s="77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</row>
    <row r="355" spans="1:27" ht="12.75" customHeight="1" x14ac:dyDescent="0.2">
      <c r="A355" s="74"/>
      <c r="B355" s="74"/>
      <c r="C355" s="74"/>
      <c r="D355" s="105"/>
      <c r="E355" s="74"/>
      <c r="F355" s="74"/>
      <c r="G355" s="77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</row>
    <row r="356" spans="1:27" ht="12.75" customHeight="1" x14ac:dyDescent="0.2">
      <c r="A356" s="74"/>
      <c r="B356" s="74"/>
      <c r="C356" s="74"/>
      <c r="D356" s="105"/>
      <c r="E356" s="74"/>
      <c r="F356" s="74"/>
      <c r="G356" s="77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</row>
    <row r="357" spans="1:27" ht="12.75" customHeight="1" x14ac:dyDescent="0.2">
      <c r="A357" s="74"/>
      <c r="B357" s="74"/>
      <c r="C357" s="74"/>
      <c r="D357" s="105"/>
      <c r="E357" s="74"/>
      <c r="F357" s="74"/>
      <c r="G357" s="77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</row>
    <row r="358" spans="1:27" ht="12.75" customHeight="1" x14ac:dyDescent="0.2">
      <c r="A358" s="74"/>
      <c r="B358" s="74"/>
      <c r="C358" s="74"/>
      <c r="D358" s="105"/>
      <c r="E358" s="74"/>
      <c r="F358" s="74"/>
      <c r="G358" s="77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</row>
    <row r="359" spans="1:27" ht="12.75" customHeight="1" x14ac:dyDescent="0.2">
      <c r="A359" s="74"/>
      <c r="B359" s="74"/>
      <c r="C359" s="74"/>
      <c r="D359" s="105"/>
      <c r="E359" s="74"/>
      <c r="F359" s="74"/>
      <c r="G359" s="77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</row>
    <row r="360" spans="1:27" ht="12.75" customHeight="1" x14ac:dyDescent="0.2">
      <c r="A360" s="74"/>
      <c r="B360" s="74"/>
      <c r="C360" s="74"/>
      <c r="D360" s="105"/>
      <c r="E360" s="74"/>
      <c r="F360" s="74"/>
      <c r="G360" s="77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</row>
    <row r="361" spans="1:27" ht="12.75" customHeight="1" x14ac:dyDescent="0.2">
      <c r="A361" s="74"/>
      <c r="B361" s="74"/>
      <c r="C361" s="74"/>
      <c r="D361" s="105"/>
      <c r="E361" s="74"/>
      <c r="F361" s="74"/>
      <c r="G361" s="77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</row>
    <row r="362" spans="1:27" ht="12.75" customHeight="1" x14ac:dyDescent="0.2">
      <c r="A362" s="74"/>
      <c r="B362" s="74"/>
      <c r="C362" s="74"/>
      <c r="D362" s="105"/>
      <c r="E362" s="74"/>
      <c r="F362" s="74"/>
      <c r="G362" s="77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</row>
    <row r="363" spans="1:27" ht="12.75" customHeight="1" x14ac:dyDescent="0.2">
      <c r="A363" s="74"/>
      <c r="B363" s="74"/>
      <c r="C363" s="74"/>
      <c r="D363" s="105"/>
      <c r="E363" s="74"/>
      <c r="F363" s="74"/>
      <c r="G363" s="77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</row>
    <row r="364" spans="1:27" ht="12.75" customHeight="1" x14ac:dyDescent="0.2">
      <c r="A364" s="74"/>
      <c r="B364" s="74"/>
      <c r="C364" s="74"/>
      <c r="D364" s="105"/>
      <c r="E364" s="74"/>
      <c r="F364" s="74"/>
      <c r="G364" s="77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</row>
    <row r="365" spans="1:27" ht="12.75" customHeight="1" x14ac:dyDescent="0.2">
      <c r="A365" s="74"/>
      <c r="B365" s="74"/>
      <c r="C365" s="74"/>
      <c r="D365" s="105"/>
      <c r="E365" s="74"/>
      <c r="F365" s="74"/>
      <c r="G365" s="77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</row>
    <row r="366" spans="1:27" ht="12.75" customHeight="1" x14ac:dyDescent="0.2">
      <c r="A366" s="74"/>
      <c r="B366" s="74"/>
      <c r="C366" s="74"/>
      <c r="D366" s="105"/>
      <c r="E366" s="74"/>
      <c r="F366" s="74"/>
      <c r="G366" s="77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</row>
    <row r="367" spans="1:27" ht="12.75" customHeight="1" x14ac:dyDescent="0.2">
      <c r="A367" s="74"/>
      <c r="B367" s="74"/>
      <c r="C367" s="74"/>
      <c r="D367" s="105"/>
      <c r="E367" s="74"/>
      <c r="F367" s="74"/>
      <c r="G367" s="77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</row>
    <row r="368" spans="1:27" ht="12.75" customHeight="1" x14ac:dyDescent="0.2">
      <c r="A368" s="74"/>
      <c r="B368" s="74"/>
      <c r="C368" s="74"/>
      <c r="D368" s="105"/>
      <c r="E368" s="74"/>
      <c r="F368" s="74"/>
      <c r="G368" s="77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</row>
    <row r="369" spans="1:27" ht="12.75" customHeight="1" x14ac:dyDescent="0.2">
      <c r="A369" s="74"/>
      <c r="B369" s="74"/>
      <c r="C369" s="74"/>
      <c r="D369" s="105"/>
      <c r="E369" s="74"/>
      <c r="F369" s="74"/>
      <c r="G369" s="77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</row>
    <row r="370" spans="1:27" ht="12.75" customHeight="1" x14ac:dyDescent="0.2">
      <c r="A370" s="74"/>
      <c r="B370" s="74"/>
      <c r="C370" s="74"/>
      <c r="D370" s="105"/>
      <c r="E370" s="74"/>
      <c r="F370" s="74"/>
      <c r="G370" s="77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</row>
    <row r="371" spans="1:27" ht="12.75" customHeight="1" x14ac:dyDescent="0.2">
      <c r="A371" s="74"/>
      <c r="B371" s="74"/>
      <c r="C371" s="74"/>
      <c r="D371" s="105"/>
      <c r="E371" s="74"/>
      <c r="F371" s="74"/>
      <c r="G371" s="77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</row>
    <row r="372" spans="1:27" ht="12.75" customHeight="1" x14ac:dyDescent="0.2">
      <c r="A372" s="74"/>
      <c r="B372" s="74"/>
      <c r="C372" s="74"/>
      <c r="D372" s="105"/>
      <c r="E372" s="74"/>
      <c r="F372" s="74"/>
      <c r="G372" s="77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</row>
    <row r="373" spans="1:27" ht="12.75" customHeight="1" x14ac:dyDescent="0.2">
      <c r="A373" s="74"/>
      <c r="B373" s="74"/>
      <c r="C373" s="74"/>
      <c r="D373" s="105"/>
      <c r="E373" s="74"/>
      <c r="F373" s="74"/>
      <c r="G373" s="77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</row>
    <row r="374" spans="1:27" ht="12.75" customHeight="1" x14ac:dyDescent="0.2">
      <c r="A374" s="74"/>
      <c r="B374" s="74"/>
      <c r="C374" s="74"/>
      <c r="D374" s="105"/>
      <c r="E374" s="74"/>
      <c r="F374" s="74"/>
      <c r="G374" s="77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</row>
    <row r="375" spans="1:27" ht="12.75" customHeight="1" x14ac:dyDescent="0.2">
      <c r="A375" s="74"/>
      <c r="B375" s="74"/>
      <c r="C375" s="74"/>
      <c r="D375" s="105"/>
      <c r="E375" s="74"/>
      <c r="F375" s="74"/>
      <c r="G375" s="77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</row>
    <row r="376" spans="1:27" ht="12.75" customHeight="1" x14ac:dyDescent="0.2">
      <c r="A376" s="74"/>
      <c r="B376" s="74"/>
      <c r="C376" s="74"/>
      <c r="D376" s="105"/>
      <c r="E376" s="74"/>
      <c r="F376" s="74"/>
      <c r="G376" s="77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</row>
    <row r="377" spans="1:27" ht="12.75" customHeight="1" x14ac:dyDescent="0.2">
      <c r="A377" s="74"/>
      <c r="B377" s="74"/>
      <c r="C377" s="74"/>
      <c r="D377" s="105"/>
      <c r="E377" s="74"/>
      <c r="F377" s="74"/>
      <c r="G377" s="77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</row>
    <row r="378" spans="1:27" ht="12.75" customHeight="1" x14ac:dyDescent="0.2">
      <c r="A378" s="74"/>
      <c r="B378" s="74"/>
      <c r="C378" s="74"/>
      <c r="D378" s="105"/>
      <c r="E378" s="74"/>
      <c r="F378" s="74"/>
      <c r="G378" s="77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</row>
    <row r="379" spans="1:27" ht="12.75" customHeight="1" x14ac:dyDescent="0.2">
      <c r="A379" s="74"/>
      <c r="B379" s="74"/>
      <c r="C379" s="74"/>
      <c r="D379" s="105"/>
      <c r="E379" s="74"/>
      <c r="F379" s="74"/>
      <c r="G379" s="77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</row>
    <row r="380" spans="1:27" ht="12.75" customHeight="1" x14ac:dyDescent="0.2">
      <c r="A380" s="74"/>
      <c r="B380" s="74"/>
      <c r="C380" s="74"/>
      <c r="D380" s="105"/>
      <c r="E380" s="74"/>
      <c r="F380" s="74"/>
      <c r="G380" s="77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</row>
    <row r="381" spans="1:27" ht="12.75" customHeight="1" x14ac:dyDescent="0.2">
      <c r="A381" s="74"/>
      <c r="B381" s="74"/>
      <c r="C381" s="74"/>
      <c r="D381" s="105"/>
      <c r="E381" s="74"/>
      <c r="F381" s="74"/>
      <c r="G381" s="77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</row>
    <row r="382" spans="1:27" ht="12.75" customHeight="1" x14ac:dyDescent="0.2">
      <c r="A382" s="74"/>
      <c r="B382" s="74"/>
      <c r="C382" s="74"/>
      <c r="D382" s="105"/>
      <c r="E382" s="74"/>
      <c r="F382" s="74"/>
      <c r="G382" s="77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</row>
    <row r="383" spans="1:27" ht="12.75" customHeight="1" x14ac:dyDescent="0.2">
      <c r="A383" s="74"/>
      <c r="B383" s="74"/>
      <c r="C383" s="74"/>
      <c r="D383" s="105"/>
      <c r="E383" s="74"/>
      <c r="F383" s="74"/>
      <c r="G383" s="77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</row>
    <row r="384" spans="1:27" ht="12.75" customHeight="1" x14ac:dyDescent="0.2">
      <c r="A384" s="74"/>
      <c r="B384" s="74"/>
      <c r="C384" s="74"/>
      <c r="D384" s="105"/>
      <c r="E384" s="74"/>
      <c r="F384" s="74"/>
      <c r="G384" s="77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</row>
    <row r="385" spans="1:27" ht="12.75" customHeight="1" x14ac:dyDescent="0.2">
      <c r="A385" s="74"/>
      <c r="B385" s="74"/>
      <c r="C385" s="74"/>
      <c r="D385" s="105"/>
      <c r="E385" s="74"/>
      <c r="F385" s="74"/>
      <c r="G385" s="77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</row>
    <row r="386" spans="1:27" ht="12.75" customHeight="1" x14ac:dyDescent="0.2">
      <c r="A386" s="74"/>
      <c r="B386" s="74"/>
      <c r="C386" s="74"/>
      <c r="D386" s="105"/>
      <c r="E386" s="74"/>
      <c r="F386" s="74"/>
      <c r="G386" s="77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</row>
    <row r="387" spans="1:27" ht="12.75" customHeight="1" x14ac:dyDescent="0.2">
      <c r="A387" s="74"/>
      <c r="B387" s="74"/>
      <c r="C387" s="74"/>
      <c r="D387" s="105"/>
      <c r="E387" s="74"/>
      <c r="F387" s="74"/>
      <c r="G387" s="77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</row>
    <row r="388" spans="1:27" ht="12.75" customHeight="1" x14ac:dyDescent="0.2">
      <c r="A388" s="74"/>
      <c r="B388" s="74"/>
      <c r="C388" s="74"/>
      <c r="D388" s="105"/>
      <c r="E388" s="74"/>
      <c r="F388" s="74"/>
      <c r="G388" s="77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</row>
    <row r="389" spans="1:27" ht="12.75" customHeight="1" x14ac:dyDescent="0.2">
      <c r="A389" s="74"/>
      <c r="B389" s="74"/>
      <c r="C389" s="74"/>
      <c r="D389" s="105"/>
      <c r="E389" s="74"/>
      <c r="F389" s="74"/>
      <c r="G389" s="77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</row>
    <row r="390" spans="1:27" ht="12.75" customHeight="1" x14ac:dyDescent="0.2">
      <c r="A390" s="74"/>
      <c r="B390" s="74"/>
      <c r="C390" s="74"/>
      <c r="D390" s="105"/>
      <c r="E390" s="74"/>
      <c r="F390" s="74"/>
      <c r="G390" s="77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</row>
    <row r="391" spans="1:27" ht="12.75" customHeight="1" x14ac:dyDescent="0.2">
      <c r="A391" s="74"/>
      <c r="B391" s="74"/>
      <c r="C391" s="74"/>
      <c r="D391" s="105"/>
      <c r="E391" s="74"/>
      <c r="F391" s="74"/>
      <c r="G391" s="77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</row>
    <row r="392" spans="1:27" ht="12.75" customHeight="1" x14ac:dyDescent="0.2">
      <c r="A392" s="74"/>
      <c r="B392" s="74"/>
      <c r="C392" s="74"/>
      <c r="D392" s="105"/>
      <c r="E392" s="74"/>
      <c r="F392" s="74"/>
      <c r="G392" s="77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</row>
    <row r="393" spans="1:27" ht="12.75" customHeight="1" x14ac:dyDescent="0.2">
      <c r="A393" s="74"/>
      <c r="B393" s="74"/>
      <c r="C393" s="74"/>
      <c r="D393" s="105"/>
      <c r="E393" s="74"/>
      <c r="F393" s="74"/>
      <c r="G393" s="77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</row>
    <row r="394" spans="1:27" ht="12.75" customHeight="1" x14ac:dyDescent="0.2">
      <c r="A394" s="74"/>
      <c r="B394" s="74"/>
      <c r="C394" s="74"/>
      <c r="D394" s="105"/>
      <c r="E394" s="74"/>
      <c r="F394" s="74"/>
      <c r="G394" s="77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</row>
    <row r="395" spans="1:27" ht="12.75" customHeight="1" x14ac:dyDescent="0.2">
      <c r="A395" s="74"/>
      <c r="B395" s="74"/>
      <c r="C395" s="74"/>
      <c r="D395" s="105"/>
      <c r="E395" s="74"/>
      <c r="F395" s="74"/>
      <c r="G395" s="77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</row>
    <row r="396" spans="1:27" ht="12.75" customHeight="1" x14ac:dyDescent="0.2">
      <c r="A396" s="74"/>
      <c r="B396" s="74"/>
      <c r="C396" s="74"/>
      <c r="D396" s="105"/>
      <c r="E396" s="74"/>
      <c r="F396" s="74"/>
      <c r="G396" s="77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</row>
    <row r="397" spans="1:27" ht="12.75" customHeight="1" x14ac:dyDescent="0.2">
      <c r="A397" s="74"/>
      <c r="B397" s="74"/>
      <c r="C397" s="74"/>
      <c r="D397" s="105"/>
      <c r="E397" s="74"/>
      <c r="F397" s="74"/>
      <c r="G397" s="77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</row>
    <row r="398" spans="1:27" ht="12.75" customHeight="1" x14ac:dyDescent="0.2">
      <c r="A398" s="74"/>
      <c r="B398" s="74"/>
      <c r="C398" s="74"/>
      <c r="D398" s="105"/>
      <c r="E398" s="74"/>
      <c r="F398" s="74"/>
      <c r="G398" s="77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</row>
    <row r="399" spans="1:27" ht="12.75" customHeight="1" x14ac:dyDescent="0.2">
      <c r="A399" s="74"/>
      <c r="B399" s="74"/>
      <c r="C399" s="74"/>
      <c r="D399" s="105"/>
      <c r="E399" s="74"/>
      <c r="F399" s="74"/>
      <c r="G399" s="77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</row>
    <row r="400" spans="1:27" ht="12.75" customHeight="1" x14ac:dyDescent="0.2">
      <c r="A400" s="74"/>
      <c r="B400" s="74"/>
      <c r="C400" s="74"/>
      <c r="D400" s="105"/>
      <c r="E400" s="74"/>
      <c r="F400" s="74"/>
      <c r="G400" s="77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</row>
    <row r="401" spans="1:27" ht="12.75" customHeight="1" x14ac:dyDescent="0.2">
      <c r="A401" s="74"/>
      <c r="B401" s="74"/>
      <c r="C401" s="74"/>
      <c r="D401" s="105"/>
      <c r="E401" s="74"/>
      <c r="F401" s="74"/>
      <c r="G401" s="77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</row>
    <row r="402" spans="1:27" ht="12.75" customHeight="1" x14ac:dyDescent="0.2">
      <c r="A402" s="74"/>
      <c r="B402" s="74"/>
      <c r="C402" s="74"/>
      <c r="D402" s="105"/>
      <c r="E402" s="74"/>
      <c r="F402" s="74"/>
      <c r="G402" s="77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</row>
    <row r="403" spans="1:27" ht="12.75" customHeight="1" x14ac:dyDescent="0.2">
      <c r="A403" s="74"/>
      <c r="B403" s="74"/>
      <c r="C403" s="74"/>
      <c r="D403" s="105"/>
      <c r="E403" s="74"/>
      <c r="F403" s="74"/>
      <c r="G403" s="77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</row>
    <row r="404" spans="1:27" ht="12.75" customHeight="1" x14ac:dyDescent="0.2">
      <c r="A404" s="74"/>
      <c r="B404" s="74"/>
      <c r="C404" s="74"/>
      <c r="D404" s="105"/>
      <c r="E404" s="74"/>
      <c r="F404" s="74"/>
      <c r="G404" s="77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</row>
    <row r="405" spans="1:27" ht="12.75" customHeight="1" x14ac:dyDescent="0.2">
      <c r="A405" s="74"/>
      <c r="B405" s="74"/>
      <c r="C405" s="74"/>
      <c r="D405" s="105"/>
      <c r="E405" s="74"/>
      <c r="F405" s="74"/>
      <c r="G405" s="77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</row>
    <row r="406" spans="1:27" ht="12.75" customHeight="1" x14ac:dyDescent="0.2">
      <c r="A406" s="74"/>
      <c r="B406" s="74"/>
      <c r="C406" s="74"/>
      <c r="D406" s="105"/>
      <c r="E406" s="74"/>
      <c r="F406" s="74"/>
      <c r="G406" s="77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</row>
    <row r="407" spans="1:27" ht="12.75" customHeight="1" x14ac:dyDescent="0.2">
      <c r="A407" s="74"/>
      <c r="B407" s="74"/>
      <c r="C407" s="74"/>
      <c r="D407" s="105"/>
      <c r="E407" s="74"/>
      <c r="F407" s="74"/>
      <c r="G407" s="77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</row>
    <row r="408" spans="1:27" ht="12.75" customHeight="1" x14ac:dyDescent="0.2">
      <c r="A408" s="74"/>
      <c r="B408" s="74"/>
      <c r="C408" s="74"/>
      <c r="D408" s="105"/>
      <c r="E408" s="74"/>
      <c r="F408" s="74"/>
      <c r="G408" s="77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</row>
    <row r="409" spans="1:27" ht="12.75" customHeight="1" x14ac:dyDescent="0.2">
      <c r="A409" s="74"/>
      <c r="B409" s="74"/>
      <c r="C409" s="74"/>
      <c r="D409" s="105"/>
      <c r="E409" s="74"/>
      <c r="F409" s="74"/>
      <c r="G409" s="77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</row>
    <row r="410" spans="1:27" ht="12.75" customHeight="1" x14ac:dyDescent="0.2">
      <c r="A410" s="74"/>
      <c r="B410" s="74"/>
      <c r="C410" s="74"/>
      <c r="D410" s="105"/>
      <c r="E410" s="74"/>
      <c r="F410" s="74"/>
      <c r="G410" s="77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</row>
    <row r="411" spans="1:27" ht="12.75" customHeight="1" x14ac:dyDescent="0.2">
      <c r="A411" s="74"/>
      <c r="B411" s="74"/>
      <c r="C411" s="74"/>
      <c r="D411" s="105"/>
      <c r="E411" s="74"/>
      <c r="F411" s="74"/>
      <c r="G411" s="77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</row>
    <row r="412" spans="1:27" ht="12.75" customHeight="1" x14ac:dyDescent="0.2">
      <c r="A412" s="74"/>
      <c r="B412" s="74"/>
      <c r="C412" s="74"/>
      <c r="D412" s="105"/>
      <c r="E412" s="74"/>
      <c r="F412" s="74"/>
      <c r="G412" s="77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</row>
    <row r="413" spans="1:27" ht="12.75" customHeight="1" x14ac:dyDescent="0.2">
      <c r="A413" s="74"/>
      <c r="B413" s="74"/>
      <c r="C413" s="74"/>
      <c r="D413" s="105"/>
      <c r="E413" s="74"/>
      <c r="F413" s="74"/>
      <c r="G413" s="77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</row>
    <row r="414" spans="1:27" ht="12.75" customHeight="1" x14ac:dyDescent="0.2">
      <c r="A414" s="74"/>
      <c r="B414" s="74"/>
      <c r="C414" s="74"/>
      <c r="D414" s="105"/>
      <c r="E414" s="74"/>
      <c r="F414" s="74"/>
      <c r="G414" s="77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</row>
    <row r="415" spans="1:27" ht="12.75" customHeight="1" x14ac:dyDescent="0.2">
      <c r="A415" s="74"/>
      <c r="B415" s="74"/>
      <c r="C415" s="74"/>
      <c r="D415" s="105"/>
      <c r="E415" s="74"/>
      <c r="F415" s="74"/>
      <c r="G415" s="77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</row>
    <row r="416" spans="1:27" ht="12.75" customHeight="1" x14ac:dyDescent="0.2">
      <c r="A416" s="74"/>
      <c r="B416" s="74"/>
      <c r="C416" s="74"/>
      <c r="D416" s="105"/>
      <c r="E416" s="74"/>
      <c r="F416" s="74"/>
      <c r="G416" s="77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</row>
    <row r="417" spans="1:27" ht="12.75" customHeight="1" x14ac:dyDescent="0.2">
      <c r="A417" s="74"/>
      <c r="B417" s="74"/>
      <c r="C417" s="74"/>
      <c r="D417" s="105"/>
      <c r="E417" s="74"/>
      <c r="F417" s="74"/>
      <c r="G417" s="77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</row>
    <row r="418" spans="1:27" ht="12.75" customHeight="1" x14ac:dyDescent="0.2">
      <c r="A418" s="74"/>
      <c r="B418" s="74"/>
      <c r="C418" s="74"/>
      <c r="D418" s="105"/>
      <c r="E418" s="74"/>
      <c r="F418" s="74"/>
      <c r="G418" s="77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</row>
    <row r="419" spans="1:27" ht="12.75" customHeight="1" x14ac:dyDescent="0.2">
      <c r="A419" s="74"/>
      <c r="B419" s="74"/>
      <c r="C419" s="74"/>
      <c r="D419" s="105"/>
      <c r="E419" s="74"/>
      <c r="F419" s="74"/>
      <c r="G419" s="77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</row>
    <row r="420" spans="1:27" ht="12.75" customHeight="1" x14ac:dyDescent="0.2">
      <c r="A420" s="74"/>
      <c r="B420" s="74"/>
      <c r="C420" s="74"/>
      <c r="D420" s="105"/>
      <c r="E420" s="74"/>
      <c r="F420" s="74"/>
      <c r="G420" s="77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</row>
    <row r="421" spans="1:27" ht="12.75" customHeight="1" x14ac:dyDescent="0.2">
      <c r="A421" s="74"/>
      <c r="B421" s="74"/>
      <c r="C421" s="74"/>
      <c r="D421" s="105"/>
      <c r="E421" s="74"/>
      <c r="F421" s="74"/>
      <c r="G421" s="77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</row>
    <row r="422" spans="1:27" ht="12.75" customHeight="1" x14ac:dyDescent="0.2">
      <c r="A422" s="74"/>
      <c r="B422" s="74"/>
      <c r="C422" s="74"/>
      <c r="D422" s="105"/>
      <c r="E422" s="74"/>
      <c r="F422" s="74"/>
      <c r="G422" s="77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</row>
    <row r="423" spans="1:27" ht="12.75" customHeight="1" x14ac:dyDescent="0.2">
      <c r="A423" s="74"/>
      <c r="B423" s="74"/>
      <c r="C423" s="74"/>
      <c r="D423" s="105"/>
      <c r="E423" s="74"/>
      <c r="F423" s="74"/>
      <c r="G423" s="77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</row>
    <row r="424" spans="1:27" ht="12.75" customHeight="1" x14ac:dyDescent="0.2">
      <c r="A424" s="74"/>
      <c r="B424" s="74"/>
      <c r="C424" s="74"/>
      <c r="D424" s="105"/>
      <c r="E424" s="74"/>
      <c r="F424" s="74"/>
      <c r="G424" s="77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</row>
    <row r="425" spans="1:27" ht="12.75" customHeight="1" x14ac:dyDescent="0.2">
      <c r="A425" s="74"/>
      <c r="B425" s="74"/>
      <c r="C425" s="74"/>
      <c r="D425" s="105"/>
      <c r="E425" s="74"/>
      <c r="F425" s="74"/>
      <c r="G425" s="77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</row>
    <row r="426" spans="1:27" ht="12.75" customHeight="1" x14ac:dyDescent="0.2">
      <c r="A426" s="74"/>
      <c r="B426" s="74"/>
      <c r="C426" s="74"/>
      <c r="D426" s="105"/>
      <c r="E426" s="74"/>
      <c r="F426" s="74"/>
      <c r="G426" s="77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</row>
    <row r="427" spans="1:27" ht="12.75" customHeight="1" x14ac:dyDescent="0.2">
      <c r="A427" s="74"/>
      <c r="B427" s="74"/>
      <c r="C427" s="74"/>
      <c r="D427" s="105"/>
      <c r="E427" s="74"/>
      <c r="F427" s="74"/>
      <c r="G427" s="77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</row>
    <row r="428" spans="1:27" ht="12.75" customHeight="1" x14ac:dyDescent="0.2">
      <c r="A428" s="74"/>
      <c r="B428" s="74"/>
      <c r="C428" s="74"/>
      <c r="D428" s="105"/>
      <c r="E428" s="74"/>
      <c r="F428" s="74"/>
      <c r="G428" s="77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</row>
    <row r="429" spans="1:27" ht="12.75" customHeight="1" x14ac:dyDescent="0.2">
      <c r="A429" s="74"/>
      <c r="B429" s="74"/>
      <c r="C429" s="74"/>
      <c r="D429" s="105"/>
      <c r="E429" s="74"/>
      <c r="F429" s="74"/>
      <c r="G429" s="77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</row>
    <row r="430" spans="1:27" ht="12.75" customHeight="1" x14ac:dyDescent="0.2">
      <c r="A430" s="74"/>
      <c r="B430" s="74"/>
      <c r="C430" s="74"/>
      <c r="D430" s="105"/>
      <c r="E430" s="74"/>
      <c r="F430" s="74"/>
      <c r="G430" s="77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</row>
    <row r="431" spans="1:27" ht="12.75" customHeight="1" x14ac:dyDescent="0.2">
      <c r="A431" s="74"/>
      <c r="B431" s="74"/>
      <c r="C431" s="74"/>
      <c r="D431" s="105"/>
      <c r="E431" s="74"/>
      <c r="F431" s="74"/>
      <c r="G431" s="77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</row>
    <row r="432" spans="1:27" ht="12.75" customHeight="1" x14ac:dyDescent="0.2">
      <c r="A432" s="74"/>
      <c r="B432" s="74"/>
      <c r="C432" s="74"/>
      <c r="D432" s="105"/>
      <c r="E432" s="74"/>
      <c r="F432" s="74"/>
      <c r="G432" s="77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</row>
    <row r="433" spans="1:27" ht="12.75" customHeight="1" x14ac:dyDescent="0.2">
      <c r="A433" s="74"/>
      <c r="B433" s="74"/>
      <c r="C433" s="74"/>
      <c r="D433" s="105"/>
      <c r="E433" s="74"/>
      <c r="F433" s="74"/>
      <c r="G433" s="77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</row>
    <row r="434" spans="1:27" ht="12.75" customHeight="1" x14ac:dyDescent="0.2">
      <c r="A434" s="74"/>
      <c r="B434" s="74"/>
      <c r="C434" s="74"/>
      <c r="D434" s="105"/>
      <c r="E434" s="74"/>
      <c r="F434" s="74"/>
      <c r="G434" s="77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</row>
    <row r="435" spans="1:27" ht="12.75" customHeight="1" x14ac:dyDescent="0.2">
      <c r="A435" s="74"/>
      <c r="B435" s="74"/>
      <c r="C435" s="74"/>
      <c r="D435" s="105"/>
      <c r="E435" s="74"/>
      <c r="F435" s="74"/>
      <c r="G435" s="77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</row>
    <row r="436" spans="1:27" ht="12.75" customHeight="1" x14ac:dyDescent="0.2">
      <c r="A436" s="74"/>
      <c r="B436" s="74"/>
      <c r="C436" s="74"/>
      <c r="D436" s="105"/>
      <c r="E436" s="74"/>
      <c r="F436" s="74"/>
      <c r="G436" s="77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</row>
    <row r="437" spans="1:27" ht="12.75" customHeight="1" x14ac:dyDescent="0.2">
      <c r="A437" s="74"/>
      <c r="B437" s="74"/>
      <c r="C437" s="74"/>
      <c r="D437" s="105"/>
      <c r="E437" s="74"/>
      <c r="F437" s="74"/>
      <c r="G437" s="77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</row>
    <row r="438" spans="1:27" ht="12.75" customHeight="1" x14ac:dyDescent="0.2">
      <c r="A438" s="74"/>
      <c r="B438" s="74"/>
      <c r="C438" s="74"/>
      <c r="D438" s="105"/>
      <c r="E438" s="74"/>
      <c r="F438" s="74"/>
      <c r="G438" s="77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</row>
    <row r="439" spans="1:27" ht="12.75" customHeight="1" x14ac:dyDescent="0.2">
      <c r="A439" s="74"/>
      <c r="B439" s="74"/>
      <c r="C439" s="74"/>
      <c r="D439" s="105"/>
      <c r="E439" s="74"/>
      <c r="F439" s="74"/>
      <c r="G439" s="77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</row>
    <row r="440" spans="1:27" ht="12.75" customHeight="1" x14ac:dyDescent="0.2">
      <c r="A440" s="74"/>
      <c r="B440" s="74"/>
      <c r="C440" s="74"/>
      <c r="D440" s="105"/>
      <c r="E440" s="74"/>
      <c r="F440" s="74"/>
      <c r="G440" s="77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</row>
    <row r="441" spans="1:27" ht="12.75" customHeight="1" x14ac:dyDescent="0.2">
      <c r="A441" s="74"/>
      <c r="B441" s="74"/>
      <c r="C441" s="74"/>
      <c r="D441" s="105"/>
      <c r="E441" s="74"/>
      <c r="F441" s="74"/>
      <c r="G441" s="77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</row>
    <row r="442" spans="1:27" ht="12.75" customHeight="1" x14ac:dyDescent="0.2">
      <c r="A442" s="74"/>
      <c r="B442" s="74"/>
      <c r="C442" s="74"/>
      <c r="D442" s="105"/>
      <c r="E442" s="74"/>
      <c r="F442" s="74"/>
      <c r="G442" s="77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</row>
    <row r="443" spans="1:27" ht="12.75" customHeight="1" x14ac:dyDescent="0.2">
      <c r="A443" s="74"/>
      <c r="B443" s="74"/>
      <c r="C443" s="74"/>
      <c r="D443" s="105"/>
      <c r="E443" s="74"/>
      <c r="F443" s="74"/>
      <c r="G443" s="77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</row>
    <row r="444" spans="1:27" ht="12.75" customHeight="1" x14ac:dyDescent="0.2">
      <c r="A444" s="74"/>
      <c r="B444" s="74"/>
      <c r="C444" s="74"/>
      <c r="D444" s="105"/>
      <c r="E444" s="74"/>
      <c r="F444" s="74"/>
      <c r="G444" s="77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</row>
    <row r="445" spans="1:27" ht="12.75" customHeight="1" x14ac:dyDescent="0.2">
      <c r="A445" s="74"/>
      <c r="B445" s="74"/>
      <c r="C445" s="74"/>
      <c r="D445" s="105"/>
      <c r="E445" s="74"/>
      <c r="F445" s="74"/>
      <c r="G445" s="77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</row>
    <row r="446" spans="1:27" ht="12.75" customHeight="1" x14ac:dyDescent="0.2">
      <c r="A446" s="74"/>
      <c r="B446" s="74"/>
      <c r="C446" s="74"/>
      <c r="D446" s="105"/>
      <c r="E446" s="74"/>
      <c r="F446" s="74"/>
      <c r="G446" s="77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</row>
    <row r="447" spans="1:27" ht="12.75" customHeight="1" x14ac:dyDescent="0.2">
      <c r="A447" s="74"/>
      <c r="B447" s="74"/>
      <c r="C447" s="74"/>
      <c r="D447" s="105"/>
      <c r="E447" s="74"/>
      <c r="F447" s="74"/>
      <c r="G447" s="77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</row>
    <row r="448" spans="1:27" ht="12.75" customHeight="1" x14ac:dyDescent="0.2">
      <c r="A448" s="74"/>
      <c r="B448" s="74"/>
      <c r="C448" s="74"/>
      <c r="D448" s="105"/>
      <c r="E448" s="74"/>
      <c r="F448" s="74"/>
      <c r="G448" s="77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</row>
    <row r="449" spans="1:27" ht="12.75" customHeight="1" x14ac:dyDescent="0.2">
      <c r="A449" s="74"/>
      <c r="B449" s="74"/>
      <c r="C449" s="74"/>
      <c r="D449" s="105"/>
      <c r="E449" s="74"/>
      <c r="F449" s="74"/>
      <c r="G449" s="77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</row>
    <row r="450" spans="1:27" ht="12.75" customHeight="1" x14ac:dyDescent="0.2">
      <c r="A450" s="74"/>
      <c r="B450" s="74"/>
      <c r="C450" s="74"/>
      <c r="D450" s="105"/>
      <c r="E450" s="74"/>
      <c r="F450" s="74"/>
      <c r="G450" s="77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</row>
    <row r="451" spans="1:27" ht="12.75" customHeight="1" x14ac:dyDescent="0.2">
      <c r="A451" s="74"/>
      <c r="B451" s="74"/>
      <c r="C451" s="74"/>
      <c r="D451" s="105"/>
      <c r="E451" s="74"/>
      <c r="F451" s="74"/>
      <c r="G451" s="77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</row>
    <row r="452" spans="1:27" ht="12.75" customHeight="1" x14ac:dyDescent="0.2">
      <c r="A452" s="74"/>
      <c r="B452" s="74"/>
      <c r="C452" s="74"/>
      <c r="D452" s="105"/>
      <c r="E452" s="74"/>
      <c r="F452" s="74"/>
      <c r="G452" s="77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</row>
    <row r="453" spans="1:27" ht="12.75" customHeight="1" x14ac:dyDescent="0.2">
      <c r="A453" s="74"/>
      <c r="B453" s="74"/>
      <c r="C453" s="74"/>
      <c r="D453" s="105"/>
      <c r="E453" s="74"/>
      <c r="F453" s="74"/>
      <c r="G453" s="77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</row>
    <row r="454" spans="1:27" ht="12.75" customHeight="1" x14ac:dyDescent="0.2">
      <c r="A454" s="74"/>
      <c r="B454" s="74"/>
      <c r="C454" s="74"/>
      <c r="D454" s="105"/>
      <c r="E454" s="74"/>
      <c r="F454" s="74"/>
      <c r="G454" s="77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</row>
    <row r="455" spans="1:27" ht="12.75" customHeight="1" x14ac:dyDescent="0.2">
      <c r="A455" s="74"/>
      <c r="B455" s="74"/>
      <c r="C455" s="74"/>
      <c r="D455" s="105"/>
      <c r="E455" s="74"/>
      <c r="F455" s="74"/>
      <c r="G455" s="77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</row>
    <row r="456" spans="1:27" ht="12.75" customHeight="1" x14ac:dyDescent="0.2">
      <c r="A456" s="74"/>
      <c r="B456" s="74"/>
      <c r="C456" s="74"/>
      <c r="D456" s="105"/>
      <c r="E456" s="74"/>
      <c r="F456" s="74"/>
      <c r="G456" s="77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</row>
    <row r="457" spans="1:27" ht="12.75" customHeight="1" x14ac:dyDescent="0.2">
      <c r="A457" s="74"/>
      <c r="B457" s="74"/>
      <c r="C457" s="74"/>
      <c r="D457" s="105"/>
      <c r="E457" s="74"/>
      <c r="F457" s="74"/>
      <c r="G457" s="77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</row>
    <row r="458" spans="1:27" ht="12.75" customHeight="1" x14ac:dyDescent="0.2">
      <c r="A458" s="74"/>
      <c r="B458" s="74"/>
      <c r="C458" s="74"/>
      <c r="D458" s="105"/>
      <c r="E458" s="74"/>
      <c r="F458" s="74"/>
      <c r="G458" s="77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</row>
    <row r="459" spans="1:27" ht="12.75" customHeight="1" x14ac:dyDescent="0.2">
      <c r="A459" s="74"/>
      <c r="B459" s="74"/>
      <c r="C459" s="74"/>
      <c r="D459" s="105"/>
      <c r="E459" s="74"/>
      <c r="F459" s="74"/>
      <c r="G459" s="77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</row>
    <row r="460" spans="1:27" ht="12.75" customHeight="1" x14ac:dyDescent="0.2">
      <c r="A460" s="74"/>
      <c r="B460" s="74"/>
      <c r="C460" s="74"/>
      <c r="D460" s="105"/>
      <c r="E460" s="74"/>
      <c r="F460" s="74"/>
      <c r="G460" s="77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</row>
    <row r="461" spans="1:27" ht="12.75" customHeight="1" x14ac:dyDescent="0.2">
      <c r="A461" s="74"/>
      <c r="B461" s="74"/>
      <c r="C461" s="74"/>
      <c r="D461" s="105"/>
      <c r="E461" s="74"/>
      <c r="F461" s="74"/>
      <c r="G461" s="77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</row>
    <row r="462" spans="1:27" ht="12.75" customHeight="1" x14ac:dyDescent="0.2">
      <c r="A462" s="74"/>
      <c r="B462" s="74"/>
      <c r="C462" s="74"/>
      <c r="D462" s="105"/>
      <c r="E462" s="74"/>
      <c r="F462" s="74"/>
      <c r="G462" s="77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</row>
    <row r="463" spans="1:27" ht="12.75" customHeight="1" x14ac:dyDescent="0.2">
      <c r="A463" s="74"/>
      <c r="B463" s="74"/>
      <c r="C463" s="74"/>
      <c r="D463" s="105"/>
      <c r="E463" s="74"/>
      <c r="F463" s="74"/>
      <c r="G463" s="77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</row>
    <row r="464" spans="1:27" ht="12.75" customHeight="1" x14ac:dyDescent="0.2">
      <c r="A464" s="74"/>
      <c r="B464" s="74"/>
      <c r="C464" s="74"/>
      <c r="D464" s="105"/>
      <c r="E464" s="74"/>
      <c r="F464" s="74"/>
      <c r="G464" s="77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</row>
    <row r="465" spans="1:27" ht="12.75" customHeight="1" x14ac:dyDescent="0.2">
      <c r="A465" s="74"/>
      <c r="B465" s="74"/>
      <c r="C465" s="74"/>
      <c r="D465" s="105"/>
      <c r="E465" s="74"/>
      <c r="F465" s="74"/>
      <c r="G465" s="77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</row>
    <row r="466" spans="1:27" ht="12.75" customHeight="1" x14ac:dyDescent="0.2">
      <c r="A466" s="74"/>
      <c r="B466" s="74"/>
      <c r="C466" s="74"/>
      <c r="D466" s="105"/>
      <c r="E466" s="74"/>
      <c r="F466" s="74"/>
      <c r="G466" s="77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</row>
    <row r="467" spans="1:27" ht="12.75" customHeight="1" x14ac:dyDescent="0.2">
      <c r="A467" s="74"/>
      <c r="B467" s="74"/>
      <c r="C467" s="74"/>
      <c r="D467" s="105"/>
      <c r="E467" s="74"/>
      <c r="F467" s="74"/>
      <c r="G467" s="77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</row>
    <row r="468" spans="1:27" ht="12.75" customHeight="1" x14ac:dyDescent="0.2">
      <c r="A468" s="74"/>
      <c r="B468" s="74"/>
      <c r="C468" s="74"/>
      <c r="D468" s="105"/>
      <c r="E468" s="74"/>
      <c r="F468" s="74"/>
      <c r="G468" s="77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</row>
    <row r="469" spans="1:27" ht="12.75" customHeight="1" x14ac:dyDescent="0.2">
      <c r="A469" s="74"/>
      <c r="B469" s="74"/>
      <c r="C469" s="74"/>
      <c r="D469" s="105"/>
      <c r="E469" s="74"/>
      <c r="F469" s="74"/>
      <c r="G469" s="77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</row>
    <row r="470" spans="1:27" ht="12.75" customHeight="1" x14ac:dyDescent="0.2">
      <c r="A470" s="74"/>
      <c r="B470" s="74"/>
      <c r="C470" s="74"/>
      <c r="D470" s="105"/>
      <c r="E470" s="74"/>
      <c r="F470" s="74"/>
      <c r="G470" s="77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</row>
    <row r="471" spans="1:27" ht="12.75" customHeight="1" x14ac:dyDescent="0.2">
      <c r="A471" s="74"/>
      <c r="B471" s="74"/>
      <c r="C471" s="74"/>
      <c r="D471" s="105"/>
      <c r="E471" s="74"/>
      <c r="F471" s="74"/>
      <c r="G471" s="77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</row>
    <row r="472" spans="1:27" ht="12.75" customHeight="1" x14ac:dyDescent="0.2">
      <c r="A472" s="74"/>
      <c r="B472" s="74"/>
      <c r="C472" s="74"/>
      <c r="D472" s="105"/>
      <c r="E472" s="74"/>
      <c r="F472" s="74"/>
      <c r="G472" s="77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</row>
    <row r="473" spans="1:27" ht="12.75" customHeight="1" x14ac:dyDescent="0.2">
      <c r="A473" s="74"/>
      <c r="B473" s="74"/>
      <c r="C473" s="74"/>
      <c r="D473" s="105"/>
      <c r="E473" s="74"/>
      <c r="F473" s="74"/>
      <c r="G473" s="77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</row>
    <row r="474" spans="1:27" ht="12.75" customHeight="1" x14ac:dyDescent="0.2">
      <c r="A474" s="74"/>
      <c r="B474" s="74"/>
      <c r="C474" s="74"/>
      <c r="D474" s="105"/>
      <c r="E474" s="74"/>
      <c r="F474" s="74"/>
      <c r="G474" s="77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</row>
    <row r="475" spans="1:27" ht="12.75" customHeight="1" x14ac:dyDescent="0.2">
      <c r="A475" s="74"/>
      <c r="B475" s="74"/>
      <c r="C475" s="74"/>
      <c r="D475" s="105"/>
      <c r="E475" s="74"/>
      <c r="F475" s="74"/>
      <c r="G475" s="77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</row>
    <row r="476" spans="1:27" ht="12.75" customHeight="1" x14ac:dyDescent="0.2">
      <c r="A476" s="74"/>
      <c r="B476" s="74"/>
      <c r="C476" s="74"/>
      <c r="D476" s="105"/>
      <c r="E476" s="74"/>
      <c r="F476" s="74"/>
      <c r="G476" s="77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</row>
    <row r="477" spans="1:27" ht="12.75" customHeight="1" x14ac:dyDescent="0.2">
      <c r="A477" s="74"/>
      <c r="B477" s="74"/>
      <c r="C477" s="74"/>
      <c r="D477" s="105"/>
      <c r="E477" s="74"/>
      <c r="F477" s="74"/>
      <c r="G477" s="77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</row>
    <row r="478" spans="1:27" ht="12.75" customHeight="1" x14ac:dyDescent="0.2">
      <c r="A478" s="74"/>
      <c r="B478" s="74"/>
      <c r="C478" s="74"/>
      <c r="D478" s="105"/>
      <c r="E478" s="74"/>
      <c r="F478" s="74"/>
      <c r="G478" s="77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</row>
    <row r="479" spans="1:27" ht="12.75" customHeight="1" x14ac:dyDescent="0.2">
      <c r="A479" s="74"/>
      <c r="B479" s="74"/>
      <c r="C479" s="74"/>
      <c r="D479" s="105"/>
      <c r="E479" s="74"/>
      <c r="F479" s="74"/>
      <c r="G479" s="77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</row>
    <row r="480" spans="1:27" ht="12.75" customHeight="1" x14ac:dyDescent="0.2">
      <c r="A480" s="74"/>
      <c r="B480" s="74"/>
      <c r="C480" s="74"/>
      <c r="D480" s="105"/>
      <c r="E480" s="74"/>
      <c r="F480" s="74"/>
      <c r="G480" s="77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</row>
    <row r="481" spans="1:27" ht="12.75" customHeight="1" x14ac:dyDescent="0.2">
      <c r="A481" s="74"/>
      <c r="B481" s="74"/>
      <c r="C481" s="74"/>
      <c r="D481" s="105"/>
      <c r="E481" s="74"/>
      <c r="F481" s="74"/>
      <c r="G481" s="77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</row>
    <row r="482" spans="1:27" ht="12.75" customHeight="1" x14ac:dyDescent="0.2">
      <c r="A482" s="74"/>
      <c r="B482" s="74"/>
      <c r="C482" s="74"/>
      <c r="D482" s="105"/>
      <c r="E482" s="74"/>
      <c r="F482" s="74"/>
      <c r="G482" s="77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</row>
    <row r="483" spans="1:27" ht="12.75" customHeight="1" x14ac:dyDescent="0.2">
      <c r="A483" s="74"/>
      <c r="B483" s="74"/>
      <c r="C483" s="74"/>
      <c r="D483" s="105"/>
      <c r="E483" s="74"/>
      <c r="F483" s="74"/>
      <c r="G483" s="77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</row>
    <row r="484" spans="1:27" ht="12.75" customHeight="1" x14ac:dyDescent="0.2">
      <c r="A484" s="74"/>
      <c r="B484" s="74"/>
      <c r="C484" s="74"/>
      <c r="D484" s="105"/>
      <c r="E484" s="74"/>
      <c r="F484" s="74"/>
      <c r="G484" s="77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</row>
    <row r="485" spans="1:27" ht="12.75" customHeight="1" x14ac:dyDescent="0.2">
      <c r="A485" s="74"/>
      <c r="B485" s="74"/>
      <c r="C485" s="74"/>
      <c r="D485" s="105"/>
      <c r="E485" s="74"/>
      <c r="F485" s="74"/>
      <c r="G485" s="77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</row>
    <row r="486" spans="1:27" ht="12.75" customHeight="1" x14ac:dyDescent="0.2">
      <c r="A486" s="74"/>
      <c r="B486" s="74"/>
      <c r="C486" s="74"/>
      <c r="D486" s="105"/>
      <c r="E486" s="74"/>
      <c r="F486" s="74"/>
      <c r="G486" s="77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</row>
    <row r="487" spans="1:27" ht="12.75" customHeight="1" x14ac:dyDescent="0.2">
      <c r="A487" s="74"/>
      <c r="B487" s="74"/>
      <c r="C487" s="74"/>
      <c r="D487" s="105"/>
      <c r="E487" s="74"/>
      <c r="F487" s="74"/>
      <c r="G487" s="77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</row>
    <row r="488" spans="1:27" ht="12.75" customHeight="1" x14ac:dyDescent="0.2">
      <c r="A488" s="74"/>
      <c r="B488" s="74"/>
      <c r="C488" s="74"/>
      <c r="D488" s="105"/>
      <c r="E488" s="74"/>
      <c r="F488" s="74"/>
      <c r="G488" s="77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</row>
    <row r="489" spans="1:27" ht="12.75" customHeight="1" x14ac:dyDescent="0.2">
      <c r="A489" s="74"/>
      <c r="B489" s="74"/>
      <c r="C489" s="74"/>
      <c r="D489" s="105"/>
      <c r="E489" s="74"/>
      <c r="F489" s="74"/>
      <c r="G489" s="77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</row>
    <row r="490" spans="1:27" ht="12.75" customHeight="1" x14ac:dyDescent="0.2">
      <c r="A490" s="74"/>
      <c r="B490" s="74"/>
      <c r="C490" s="74"/>
      <c r="D490" s="105"/>
      <c r="E490" s="74"/>
      <c r="F490" s="74"/>
      <c r="G490" s="77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</row>
    <row r="491" spans="1:27" ht="12.75" customHeight="1" x14ac:dyDescent="0.2">
      <c r="A491" s="74"/>
      <c r="B491" s="74"/>
      <c r="C491" s="74"/>
      <c r="D491" s="105"/>
      <c r="E491" s="74"/>
      <c r="F491" s="74"/>
      <c r="G491" s="77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</row>
    <row r="492" spans="1:27" ht="12.75" customHeight="1" x14ac:dyDescent="0.2">
      <c r="A492" s="74"/>
      <c r="B492" s="74"/>
      <c r="C492" s="74"/>
      <c r="D492" s="105"/>
      <c r="E492" s="74"/>
      <c r="F492" s="74"/>
      <c r="G492" s="77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</row>
    <row r="493" spans="1:27" ht="12.75" customHeight="1" x14ac:dyDescent="0.2">
      <c r="A493" s="74"/>
      <c r="B493" s="74"/>
      <c r="C493" s="74"/>
      <c r="D493" s="105"/>
      <c r="E493" s="74"/>
      <c r="F493" s="74"/>
      <c r="G493" s="77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</row>
    <row r="494" spans="1:27" ht="12.75" customHeight="1" x14ac:dyDescent="0.2">
      <c r="A494" s="74"/>
      <c r="B494" s="74"/>
      <c r="C494" s="74"/>
      <c r="D494" s="105"/>
      <c r="E494" s="74"/>
      <c r="F494" s="74"/>
      <c r="G494" s="77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</row>
    <row r="495" spans="1:27" ht="12.75" customHeight="1" x14ac:dyDescent="0.2">
      <c r="A495" s="74"/>
      <c r="B495" s="74"/>
      <c r="C495" s="74"/>
      <c r="D495" s="105"/>
      <c r="E495" s="74"/>
      <c r="F495" s="74"/>
      <c r="G495" s="77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</row>
    <row r="496" spans="1:27" ht="12.75" customHeight="1" x14ac:dyDescent="0.2">
      <c r="A496" s="74"/>
      <c r="B496" s="74"/>
      <c r="C496" s="74"/>
      <c r="D496" s="105"/>
      <c r="E496" s="74"/>
      <c r="F496" s="74"/>
      <c r="G496" s="77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</row>
    <row r="497" spans="1:27" ht="12.75" customHeight="1" x14ac:dyDescent="0.2">
      <c r="A497" s="74"/>
      <c r="B497" s="74"/>
      <c r="C497" s="74"/>
      <c r="D497" s="105"/>
      <c r="E497" s="74"/>
      <c r="F497" s="74"/>
      <c r="G497" s="77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</row>
    <row r="498" spans="1:27" ht="12.75" customHeight="1" x14ac:dyDescent="0.2">
      <c r="A498" s="74"/>
      <c r="B498" s="74"/>
      <c r="C498" s="74"/>
      <c r="D498" s="105"/>
      <c r="E498" s="74"/>
      <c r="F498" s="74"/>
      <c r="G498" s="77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</row>
    <row r="499" spans="1:27" ht="12.75" customHeight="1" x14ac:dyDescent="0.2">
      <c r="A499" s="74"/>
      <c r="B499" s="74"/>
      <c r="C499" s="74"/>
      <c r="D499" s="105"/>
      <c r="E499" s="74"/>
      <c r="F499" s="74"/>
      <c r="G499" s="77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</row>
    <row r="500" spans="1:27" ht="12.75" customHeight="1" x14ac:dyDescent="0.2">
      <c r="A500" s="74"/>
      <c r="B500" s="74"/>
      <c r="C500" s="74"/>
      <c r="D500" s="105"/>
      <c r="E500" s="74"/>
      <c r="F500" s="74"/>
      <c r="G500" s="77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</row>
    <row r="501" spans="1:27" ht="12.75" customHeight="1" x14ac:dyDescent="0.2">
      <c r="A501" s="74"/>
      <c r="B501" s="74"/>
      <c r="C501" s="74"/>
      <c r="D501" s="105"/>
      <c r="E501" s="74"/>
      <c r="F501" s="74"/>
      <c r="G501" s="77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</row>
    <row r="502" spans="1:27" ht="12.75" customHeight="1" x14ac:dyDescent="0.2">
      <c r="A502" s="74"/>
      <c r="B502" s="74"/>
      <c r="C502" s="74"/>
      <c r="D502" s="105"/>
      <c r="E502" s="74"/>
      <c r="F502" s="74"/>
      <c r="G502" s="77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</row>
    <row r="503" spans="1:27" ht="12.75" customHeight="1" x14ac:dyDescent="0.2">
      <c r="A503" s="74"/>
      <c r="B503" s="74"/>
      <c r="C503" s="74"/>
      <c r="D503" s="105"/>
      <c r="E503" s="74"/>
      <c r="F503" s="74"/>
      <c r="G503" s="77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</row>
    <row r="504" spans="1:27" ht="12.75" customHeight="1" x14ac:dyDescent="0.2">
      <c r="A504" s="74"/>
      <c r="B504" s="74"/>
      <c r="C504" s="74"/>
      <c r="D504" s="105"/>
      <c r="E504" s="74"/>
      <c r="F504" s="74"/>
      <c r="G504" s="77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</row>
    <row r="505" spans="1:27" ht="12.75" customHeight="1" x14ac:dyDescent="0.2">
      <c r="A505" s="74"/>
      <c r="B505" s="74"/>
      <c r="C505" s="74"/>
      <c r="D505" s="105"/>
      <c r="E505" s="74"/>
      <c r="F505" s="74"/>
      <c r="G505" s="77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</row>
    <row r="506" spans="1:27" ht="12.75" customHeight="1" x14ac:dyDescent="0.2">
      <c r="A506" s="74"/>
      <c r="B506" s="74"/>
      <c r="C506" s="74"/>
      <c r="D506" s="105"/>
      <c r="E506" s="74"/>
      <c r="F506" s="74"/>
      <c r="G506" s="77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</row>
    <row r="507" spans="1:27" ht="12.75" customHeight="1" x14ac:dyDescent="0.2">
      <c r="A507" s="74"/>
      <c r="B507" s="74"/>
      <c r="C507" s="74"/>
      <c r="D507" s="105"/>
      <c r="E507" s="74"/>
      <c r="F507" s="74"/>
      <c r="G507" s="77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</row>
    <row r="508" spans="1:27" ht="12.75" customHeight="1" x14ac:dyDescent="0.2">
      <c r="A508" s="74"/>
      <c r="B508" s="74"/>
      <c r="C508" s="74"/>
      <c r="D508" s="105"/>
      <c r="E508" s="74"/>
      <c r="F508" s="74"/>
      <c r="G508" s="77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</row>
    <row r="509" spans="1:27" ht="12.75" customHeight="1" x14ac:dyDescent="0.2">
      <c r="A509" s="74"/>
      <c r="B509" s="74"/>
      <c r="C509" s="74"/>
      <c r="D509" s="105"/>
      <c r="E509" s="74"/>
      <c r="F509" s="74"/>
      <c r="G509" s="77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</row>
    <row r="510" spans="1:27" ht="12.75" customHeight="1" x14ac:dyDescent="0.2">
      <c r="A510" s="74"/>
      <c r="B510" s="74"/>
      <c r="C510" s="74"/>
      <c r="D510" s="105"/>
      <c r="E510" s="74"/>
      <c r="F510" s="74"/>
      <c r="G510" s="77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</row>
    <row r="511" spans="1:27" ht="12.75" customHeight="1" x14ac:dyDescent="0.2">
      <c r="A511" s="74"/>
      <c r="B511" s="74"/>
      <c r="C511" s="74"/>
      <c r="D511" s="105"/>
      <c r="E511" s="74"/>
      <c r="F511" s="74"/>
      <c r="G511" s="77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</row>
    <row r="512" spans="1:27" ht="12.75" customHeight="1" x14ac:dyDescent="0.2">
      <c r="A512" s="74"/>
      <c r="B512" s="74"/>
      <c r="C512" s="74"/>
      <c r="D512" s="105"/>
      <c r="E512" s="74"/>
      <c r="F512" s="74"/>
      <c r="G512" s="77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</row>
    <row r="513" spans="1:27" ht="12.75" customHeight="1" x14ac:dyDescent="0.2">
      <c r="A513" s="74"/>
      <c r="B513" s="74"/>
      <c r="C513" s="74"/>
      <c r="D513" s="105"/>
      <c r="E513" s="74"/>
      <c r="F513" s="74"/>
      <c r="G513" s="77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</row>
    <row r="514" spans="1:27" ht="12.75" customHeight="1" x14ac:dyDescent="0.2">
      <c r="A514" s="74"/>
      <c r="B514" s="74"/>
      <c r="C514" s="74"/>
      <c r="D514" s="105"/>
      <c r="E514" s="74"/>
      <c r="F514" s="74"/>
      <c r="G514" s="77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</row>
    <row r="515" spans="1:27" ht="12.75" customHeight="1" x14ac:dyDescent="0.2">
      <c r="A515" s="74"/>
      <c r="B515" s="74"/>
      <c r="C515" s="74"/>
      <c r="D515" s="105"/>
      <c r="E515" s="74"/>
      <c r="F515" s="74"/>
      <c r="G515" s="77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</row>
    <row r="516" spans="1:27" ht="12.75" customHeight="1" x14ac:dyDescent="0.2">
      <c r="A516" s="74"/>
      <c r="B516" s="74"/>
      <c r="C516" s="74"/>
      <c r="D516" s="105"/>
      <c r="E516" s="74"/>
      <c r="F516" s="74"/>
      <c r="G516" s="77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</row>
    <row r="517" spans="1:27" ht="12.75" customHeight="1" x14ac:dyDescent="0.2">
      <c r="A517" s="74"/>
      <c r="B517" s="74"/>
      <c r="C517" s="74"/>
      <c r="D517" s="105"/>
      <c r="E517" s="74"/>
      <c r="F517" s="74"/>
      <c r="G517" s="77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</row>
    <row r="518" spans="1:27" ht="12.75" customHeight="1" x14ac:dyDescent="0.2">
      <c r="A518" s="74"/>
      <c r="B518" s="74"/>
      <c r="C518" s="74"/>
      <c r="D518" s="105"/>
      <c r="E518" s="74"/>
      <c r="F518" s="74"/>
      <c r="G518" s="77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</row>
    <row r="519" spans="1:27" ht="12.75" customHeight="1" x14ac:dyDescent="0.2">
      <c r="A519" s="74"/>
      <c r="B519" s="74"/>
      <c r="C519" s="74"/>
      <c r="D519" s="105"/>
      <c r="E519" s="74"/>
      <c r="F519" s="74"/>
      <c r="G519" s="77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</row>
    <row r="520" spans="1:27" ht="12.75" customHeight="1" x14ac:dyDescent="0.2">
      <c r="A520" s="74"/>
      <c r="B520" s="74"/>
      <c r="C520" s="74"/>
      <c r="D520" s="105"/>
      <c r="E520" s="74"/>
      <c r="F520" s="74"/>
      <c r="G520" s="77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</row>
    <row r="521" spans="1:27" ht="12.75" customHeight="1" x14ac:dyDescent="0.2">
      <c r="A521" s="74"/>
      <c r="B521" s="74"/>
      <c r="C521" s="74"/>
      <c r="D521" s="105"/>
      <c r="E521" s="74"/>
      <c r="F521" s="74"/>
      <c r="G521" s="77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</row>
    <row r="522" spans="1:27" ht="12.75" customHeight="1" x14ac:dyDescent="0.2">
      <c r="A522" s="74"/>
      <c r="B522" s="74"/>
      <c r="C522" s="74"/>
      <c r="D522" s="105"/>
      <c r="E522" s="74"/>
      <c r="F522" s="74"/>
      <c r="G522" s="77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</row>
    <row r="523" spans="1:27" ht="12.75" customHeight="1" x14ac:dyDescent="0.2">
      <c r="A523" s="74"/>
      <c r="B523" s="74"/>
      <c r="C523" s="74"/>
      <c r="D523" s="105"/>
      <c r="E523" s="74"/>
      <c r="F523" s="74"/>
      <c r="G523" s="77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</row>
    <row r="524" spans="1:27" ht="12.75" customHeight="1" x14ac:dyDescent="0.2">
      <c r="A524" s="74"/>
      <c r="B524" s="74"/>
      <c r="C524" s="74"/>
      <c r="D524" s="105"/>
      <c r="E524" s="74"/>
      <c r="F524" s="74"/>
      <c r="G524" s="77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</row>
    <row r="525" spans="1:27" ht="12.75" customHeight="1" x14ac:dyDescent="0.2">
      <c r="A525" s="74"/>
      <c r="B525" s="74"/>
      <c r="C525" s="74"/>
      <c r="D525" s="105"/>
      <c r="E525" s="74"/>
      <c r="F525" s="74"/>
      <c r="G525" s="77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</row>
    <row r="526" spans="1:27" ht="12.75" customHeight="1" x14ac:dyDescent="0.2">
      <c r="A526" s="74"/>
      <c r="B526" s="74"/>
      <c r="C526" s="74"/>
      <c r="D526" s="105"/>
      <c r="E526" s="74"/>
      <c r="F526" s="74"/>
      <c r="G526" s="77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</row>
    <row r="527" spans="1:27" ht="12.75" customHeight="1" x14ac:dyDescent="0.2">
      <c r="A527" s="74"/>
      <c r="B527" s="74"/>
      <c r="C527" s="74"/>
      <c r="D527" s="105"/>
      <c r="E527" s="74"/>
      <c r="F527" s="74"/>
      <c r="G527" s="77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</row>
    <row r="528" spans="1:27" ht="12.75" customHeight="1" x14ac:dyDescent="0.2">
      <c r="A528" s="74"/>
      <c r="B528" s="74"/>
      <c r="C528" s="74"/>
      <c r="D528" s="105"/>
      <c r="E528" s="74"/>
      <c r="F528" s="74"/>
      <c r="G528" s="77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</row>
    <row r="529" spans="1:27" ht="12.75" customHeight="1" x14ac:dyDescent="0.2">
      <c r="A529" s="74"/>
      <c r="B529" s="74"/>
      <c r="C529" s="74"/>
      <c r="D529" s="105"/>
      <c r="E529" s="74"/>
      <c r="F529" s="74"/>
      <c r="G529" s="77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</row>
    <row r="530" spans="1:27" ht="12.75" customHeight="1" x14ac:dyDescent="0.2">
      <c r="A530" s="74"/>
      <c r="B530" s="74"/>
      <c r="C530" s="74"/>
      <c r="D530" s="105"/>
      <c r="E530" s="74"/>
      <c r="F530" s="74"/>
      <c r="G530" s="77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</row>
    <row r="531" spans="1:27" ht="12.75" customHeight="1" x14ac:dyDescent="0.2">
      <c r="A531" s="74"/>
      <c r="B531" s="74"/>
      <c r="C531" s="74"/>
      <c r="D531" s="105"/>
      <c r="E531" s="74"/>
      <c r="F531" s="74"/>
      <c r="G531" s="77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</row>
    <row r="532" spans="1:27" ht="12.75" customHeight="1" x14ac:dyDescent="0.2">
      <c r="A532" s="74"/>
      <c r="B532" s="74"/>
      <c r="C532" s="74"/>
      <c r="D532" s="105"/>
      <c r="E532" s="74"/>
      <c r="F532" s="74"/>
      <c r="G532" s="77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</row>
    <row r="533" spans="1:27" ht="12.75" customHeight="1" x14ac:dyDescent="0.2">
      <c r="A533" s="74"/>
      <c r="B533" s="74"/>
      <c r="C533" s="74"/>
      <c r="D533" s="105"/>
      <c r="E533" s="74"/>
      <c r="F533" s="74"/>
      <c r="G533" s="77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</row>
    <row r="534" spans="1:27" ht="12.75" customHeight="1" x14ac:dyDescent="0.2">
      <c r="A534" s="74"/>
      <c r="B534" s="74"/>
      <c r="C534" s="74"/>
      <c r="D534" s="105"/>
      <c r="E534" s="74"/>
      <c r="F534" s="74"/>
      <c r="G534" s="77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</row>
    <row r="535" spans="1:27" ht="12.75" customHeight="1" x14ac:dyDescent="0.2">
      <c r="A535" s="74"/>
      <c r="B535" s="74"/>
      <c r="C535" s="74"/>
      <c r="D535" s="105"/>
      <c r="E535" s="74"/>
      <c r="F535" s="74"/>
      <c r="G535" s="77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</row>
    <row r="536" spans="1:27" ht="12.75" customHeight="1" x14ac:dyDescent="0.2">
      <c r="A536" s="74"/>
      <c r="B536" s="74"/>
      <c r="C536" s="74"/>
      <c r="D536" s="105"/>
      <c r="E536" s="74"/>
      <c r="F536" s="74"/>
      <c r="G536" s="77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</row>
    <row r="537" spans="1:27" ht="12.75" customHeight="1" x14ac:dyDescent="0.2">
      <c r="A537" s="74"/>
      <c r="B537" s="74"/>
      <c r="C537" s="74"/>
      <c r="D537" s="105"/>
      <c r="E537" s="74"/>
      <c r="F537" s="74"/>
      <c r="G537" s="77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</row>
    <row r="538" spans="1:27" ht="12.75" customHeight="1" x14ac:dyDescent="0.2">
      <c r="A538" s="74"/>
      <c r="B538" s="74"/>
      <c r="C538" s="74"/>
      <c r="D538" s="105"/>
      <c r="E538" s="74"/>
      <c r="F538" s="74"/>
      <c r="G538" s="77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</row>
    <row r="539" spans="1:27" ht="12.75" customHeight="1" x14ac:dyDescent="0.2">
      <c r="A539" s="74"/>
      <c r="B539" s="74"/>
      <c r="C539" s="74"/>
      <c r="D539" s="105"/>
      <c r="E539" s="74"/>
      <c r="F539" s="74"/>
      <c r="G539" s="77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</row>
    <row r="540" spans="1:27" ht="12.75" customHeight="1" x14ac:dyDescent="0.2">
      <c r="A540" s="74"/>
      <c r="B540" s="74"/>
      <c r="C540" s="74"/>
      <c r="D540" s="105"/>
      <c r="E540" s="74"/>
      <c r="F540" s="74"/>
      <c r="G540" s="77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</row>
    <row r="541" spans="1:27" ht="12.75" customHeight="1" x14ac:dyDescent="0.2">
      <c r="A541" s="74"/>
      <c r="B541" s="74"/>
      <c r="C541" s="74"/>
      <c r="D541" s="105"/>
      <c r="E541" s="74"/>
      <c r="F541" s="74"/>
      <c r="G541" s="77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</row>
    <row r="542" spans="1:27" ht="12.75" customHeight="1" x14ac:dyDescent="0.2">
      <c r="A542" s="74"/>
      <c r="B542" s="74"/>
      <c r="C542" s="74"/>
      <c r="D542" s="105"/>
      <c r="E542" s="74"/>
      <c r="F542" s="74"/>
      <c r="G542" s="77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</row>
    <row r="543" spans="1:27" ht="12.75" customHeight="1" x14ac:dyDescent="0.2">
      <c r="A543" s="74"/>
      <c r="B543" s="74"/>
      <c r="C543" s="74"/>
      <c r="D543" s="105"/>
      <c r="E543" s="74"/>
      <c r="F543" s="74"/>
      <c r="G543" s="77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</row>
    <row r="544" spans="1:27" ht="12.75" customHeight="1" x14ac:dyDescent="0.2">
      <c r="A544" s="74"/>
      <c r="B544" s="74"/>
      <c r="C544" s="74"/>
      <c r="D544" s="105"/>
      <c r="E544" s="74"/>
      <c r="F544" s="74"/>
      <c r="G544" s="77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</row>
    <row r="545" spans="1:27" ht="12.75" customHeight="1" x14ac:dyDescent="0.2">
      <c r="A545" s="74"/>
      <c r="B545" s="74"/>
      <c r="C545" s="74"/>
      <c r="D545" s="105"/>
      <c r="E545" s="74"/>
      <c r="F545" s="74"/>
      <c r="G545" s="77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</row>
    <row r="546" spans="1:27" ht="12.75" customHeight="1" x14ac:dyDescent="0.2">
      <c r="A546" s="74"/>
      <c r="B546" s="74"/>
      <c r="C546" s="74"/>
      <c r="D546" s="105"/>
      <c r="E546" s="74"/>
      <c r="F546" s="74"/>
      <c r="G546" s="77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</row>
    <row r="547" spans="1:27" ht="12.75" customHeight="1" x14ac:dyDescent="0.2">
      <c r="A547" s="74"/>
      <c r="B547" s="74"/>
      <c r="C547" s="74"/>
      <c r="D547" s="105"/>
      <c r="E547" s="74"/>
      <c r="F547" s="74"/>
      <c r="G547" s="77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</row>
    <row r="548" spans="1:27" ht="12.75" customHeight="1" x14ac:dyDescent="0.2">
      <c r="A548" s="74"/>
      <c r="B548" s="74"/>
      <c r="C548" s="74"/>
      <c r="D548" s="105"/>
      <c r="E548" s="74"/>
      <c r="F548" s="74"/>
      <c r="G548" s="77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</row>
    <row r="549" spans="1:27" ht="12.75" customHeight="1" x14ac:dyDescent="0.2">
      <c r="A549" s="74"/>
      <c r="B549" s="74"/>
      <c r="C549" s="74"/>
      <c r="D549" s="105"/>
      <c r="E549" s="74"/>
      <c r="F549" s="74"/>
      <c r="G549" s="77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</row>
    <row r="550" spans="1:27" ht="12.75" customHeight="1" x14ac:dyDescent="0.2">
      <c r="A550" s="74"/>
      <c r="B550" s="74"/>
      <c r="C550" s="74"/>
      <c r="D550" s="105"/>
      <c r="E550" s="74"/>
      <c r="F550" s="74"/>
      <c r="G550" s="77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</row>
    <row r="551" spans="1:27" ht="12.75" customHeight="1" x14ac:dyDescent="0.2">
      <c r="A551" s="74"/>
      <c r="B551" s="74"/>
      <c r="C551" s="74"/>
      <c r="D551" s="105"/>
      <c r="E551" s="74"/>
      <c r="F551" s="74"/>
      <c r="G551" s="77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</row>
    <row r="552" spans="1:27" ht="12.75" customHeight="1" x14ac:dyDescent="0.2">
      <c r="A552" s="74"/>
      <c r="B552" s="74"/>
      <c r="C552" s="74"/>
      <c r="D552" s="105"/>
      <c r="E552" s="74"/>
      <c r="F552" s="74"/>
      <c r="G552" s="77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</row>
    <row r="553" spans="1:27" ht="12.75" customHeight="1" x14ac:dyDescent="0.2">
      <c r="A553" s="74"/>
      <c r="B553" s="74"/>
      <c r="C553" s="74"/>
      <c r="D553" s="105"/>
      <c r="E553" s="74"/>
      <c r="F553" s="74"/>
      <c r="G553" s="77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</row>
    <row r="554" spans="1:27" ht="12.75" customHeight="1" x14ac:dyDescent="0.2">
      <c r="A554" s="74"/>
      <c r="B554" s="74"/>
      <c r="C554" s="74"/>
      <c r="D554" s="105"/>
      <c r="E554" s="74"/>
      <c r="F554" s="74"/>
      <c r="G554" s="77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</row>
    <row r="555" spans="1:27" ht="12.75" customHeight="1" x14ac:dyDescent="0.2">
      <c r="A555" s="74"/>
      <c r="B555" s="74"/>
      <c r="C555" s="74"/>
      <c r="D555" s="105"/>
      <c r="E555" s="74"/>
      <c r="F555" s="74"/>
      <c r="G555" s="77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</row>
    <row r="556" spans="1:27" ht="12.75" customHeight="1" x14ac:dyDescent="0.2">
      <c r="A556" s="74"/>
      <c r="B556" s="74"/>
      <c r="C556" s="74"/>
      <c r="D556" s="105"/>
      <c r="E556" s="74"/>
      <c r="F556" s="74"/>
      <c r="G556" s="77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</row>
    <row r="557" spans="1:27" ht="12.75" customHeight="1" x14ac:dyDescent="0.2">
      <c r="A557" s="74"/>
      <c r="B557" s="74"/>
      <c r="C557" s="74"/>
      <c r="D557" s="105"/>
      <c r="E557" s="74"/>
      <c r="F557" s="74"/>
      <c r="G557" s="77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</row>
    <row r="558" spans="1:27" ht="12.75" customHeight="1" x14ac:dyDescent="0.2">
      <c r="A558" s="74"/>
      <c r="B558" s="74"/>
      <c r="C558" s="74"/>
      <c r="D558" s="105"/>
      <c r="E558" s="74"/>
      <c r="F558" s="74"/>
      <c r="G558" s="77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</row>
    <row r="559" spans="1:27" ht="12.75" customHeight="1" x14ac:dyDescent="0.2">
      <c r="A559" s="74"/>
      <c r="B559" s="74"/>
      <c r="C559" s="74"/>
      <c r="D559" s="105"/>
      <c r="E559" s="74"/>
      <c r="F559" s="74"/>
      <c r="G559" s="77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</row>
    <row r="560" spans="1:27" ht="12.75" customHeight="1" x14ac:dyDescent="0.2">
      <c r="A560" s="74"/>
      <c r="B560" s="74"/>
      <c r="C560" s="74"/>
      <c r="D560" s="105"/>
      <c r="E560" s="74"/>
      <c r="F560" s="74"/>
      <c r="G560" s="77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</row>
    <row r="561" spans="1:27" ht="12.75" customHeight="1" x14ac:dyDescent="0.2">
      <c r="A561" s="74"/>
      <c r="B561" s="74"/>
      <c r="C561" s="74"/>
      <c r="D561" s="105"/>
      <c r="E561" s="74"/>
      <c r="F561" s="74"/>
      <c r="G561" s="77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</row>
    <row r="562" spans="1:27" ht="12.75" customHeight="1" x14ac:dyDescent="0.2">
      <c r="A562" s="74"/>
      <c r="B562" s="74"/>
      <c r="C562" s="74"/>
      <c r="D562" s="105"/>
      <c r="E562" s="74"/>
      <c r="F562" s="74"/>
      <c r="G562" s="77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</row>
    <row r="563" spans="1:27" ht="12.75" customHeight="1" x14ac:dyDescent="0.2">
      <c r="A563" s="74"/>
      <c r="B563" s="74"/>
      <c r="C563" s="74"/>
      <c r="D563" s="105"/>
      <c r="E563" s="74"/>
      <c r="F563" s="74"/>
      <c r="G563" s="77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</row>
    <row r="564" spans="1:27" ht="12.75" customHeight="1" x14ac:dyDescent="0.2">
      <c r="A564" s="74"/>
      <c r="B564" s="74"/>
      <c r="C564" s="74"/>
      <c r="D564" s="105"/>
      <c r="E564" s="74"/>
      <c r="F564" s="74"/>
      <c r="G564" s="77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</row>
    <row r="565" spans="1:27" ht="12.75" customHeight="1" x14ac:dyDescent="0.2">
      <c r="A565" s="74"/>
      <c r="B565" s="74"/>
      <c r="C565" s="74"/>
      <c r="D565" s="105"/>
      <c r="E565" s="74"/>
      <c r="F565" s="74"/>
      <c r="G565" s="77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1:27" ht="12.75" customHeight="1" x14ac:dyDescent="0.2">
      <c r="A566" s="74"/>
      <c r="B566" s="74"/>
      <c r="C566" s="74"/>
      <c r="D566" s="105"/>
      <c r="E566" s="74"/>
      <c r="F566" s="74"/>
      <c r="G566" s="77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</row>
    <row r="567" spans="1:27" ht="12.75" customHeight="1" x14ac:dyDescent="0.2">
      <c r="A567" s="74"/>
      <c r="B567" s="74"/>
      <c r="C567" s="74"/>
      <c r="D567" s="105"/>
      <c r="E567" s="74"/>
      <c r="F567" s="74"/>
      <c r="G567" s="77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</row>
    <row r="568" spans="1:27" ht="12.75" customHeight="1" x14ac:dyDescent="0.2">
      <c r="A568" s="74"/>
      <c r="B568" s="74"/>
      <c r="C568" s="74"/>
      <c r="D568" s="105"/>
      <c r="E568" s="74"/>
      <c r="F568" s="74"/>
      <c r="G568" s="77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</row>
    <row r="569" spans="1:27" ht="12.75" customHeight="1" x14ac:dyDescent="0.2">
      <c r="A569" s="74"/>
      <c r="B569" s="74"/>
      <c r="C569" s="74"/>
      <c r="D569" s="105"/>
      <c r="E569" s="74"/>
      <c r="F569" s="74"/>
      <c r="G569" s="77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</row>
    <row r="570" spans="1:27" ht="12.75" customHeight="1" x14ac:dyDescent="0.2">
      <c r="A570" s="74"/>
      <c r="B570" s="74"/>
      <c r="C570" s="74"/>
      <c r="D570" s="105"/>
      <c r="E570" s="74"/>
      <c r="F570" s="74"/>
      <c r="G570" s="77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</row>
    <row r="571" spans="1:27" ht="12.75" customHeight="1" x14ac:dyDescent="0.2">
      <c r="A571" s="74"/>
      <c r="B571" s="74"/>
      <c r="C571" s="74"/>
      <c r="D571" s="105"/>
      <c r="E571" s="74"/>
      <c r="F571" s="74"/>
      <c r="G571" s="77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</row>
    <row r="572" spans="1:27" ht="12.75" customHeight="1" x14ac:dyDescent="0.2">
      <c r="A572" s="74"/>
      <c r="B572" s="74"/>
      <c r="C572" s="74"/>
      <c r="D572" s="105"/>
      <c r="E572" s="74"/>
      <c r="F572" s="74"/>
      <c r="G572" s="77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</row>
    <row r="573" spans="1:27" ht="12.75" customHeight="1" x14ac:dyDescent="0.2">
      <c r="A573" s="74"/>
      <c r="B573" s="74"/>
      <c r="C573" s="74"/>
      <c r="D573" s="105"/>
      <c r="E573" s="74"/>
      <c r="F573" s="74"/>
      <c r="G573" s="77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</row>
    <row r="574" spans="1:27" ht="12.75" customHeight="1" x14ac:dyDescent="0.2">
      <c r="A574" s="74"/>
      <c r="B574" s="74"/>
      <c r="C574" s="74"/>
      <c r="D574" s="105"/>
      <c r="E574" s="74"/>
      <c r="F574" s="74"/>
      <c r="G574" s="77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</row>
    <row r="575" spans="1:27" ht="12.75" customHeight="1" x14ac:dyDescent="0.2">
      <c r="A575" s="74"/>
      <c r="B575" s="74"/>
      <c r="C575" s="74"/>
      <c r="D575" s="105"/>
      <c r="E575" s="74"/>
      <c r="F575" s="74"/>
      <c r="G575" s="77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</row>
    <row r="576" spans="1:27" ht="12.75" customHeight="1" x14ac:dyDescent="0.2">
      <c r="A576" s="74"/>
      <c r="B576" s="74"/>
      <c r="C576" s="74"/>
      <c r="D576" s="105"/>
      <c r="E576" s="74"/>
      <c r="F576" s="74"/>
      <c r="G576" s="77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</row>
    <row r="577" spans="1:27" ht="12.75" customHeight="1" x14ac:dyDescent="0.2">
      <c r="A577" s="74"/>
      <c r="B577" s="74"/>
      <c r="C577" s="74"/>
      <c r="D577" s="105"/>
      <c r="E577" s="74"/>
      <c r="F577" s="74"/>
      <c r="G577" s="77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</row>
    <row r="578" spans="1:27" ht="12.75" customHeight="1" x14ac:dyDescent="0.2">
      <c r="A578" s="74"/>
      <c r="B578" s="74"/>
      <c r="C578" s="74"/>
      <c r="D578" s="105"/>
      <c r="E578" s="74"/>
      <c r="F578" s="74"/>
      <c r="G578" s="77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1:27" ht="12.75" customHeight="1" x14ac:dyDescent="0.2">
      <c r="A579" s="74"/>
      <c r="B579" s="74"/>
      <c r="C579" s="74"/>
      <c r="D579" s="105"/>
      <c r="E579" s="74"/>
      <c r="F579" s="74"/>
      <c r="G579" s="77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</row>
    <row r="580" spans="1:27" ht="12.75" customHeight="1" x14ac:dyDescent="0.2">
      <c r="A580" s="74"/>
      <c r="B580" s="74"/>
      <c r="C580" s="74"/>
      <c r="D580" s="105"/>
      <c r="E580" s="74"/>
      <c r="F580" s="74"/>
      <c r="G580" s="77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</row>
    <row r="581" spans="1:27" ht="12.75" customHeight="1" x14ac:dyDescent="0.2">
      <c r="A581" s="74"/>
      <c r="B581" s="74"/>
      <c r="C581" s="74"/>
      <c r="D581" s="105"/>
      <c r="E581" s="74"/>
      <c r="F581" s="74"/>
      <c r="G581" s="77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</row>
    <row r="582" spans="1:27" ht="12.75" customHeight="1" x14ac:dyDescent="0.2">
      <c r="A582" s="74"/>
      <c r="B582" s="74"/>
      <c r="C582" s="74"/>
      <c r="D582" s="105"/>
      <c r="E582" s="74"/>
      <c r="F582" s="74"/>
      <c r="G582" s="77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</row>
    <row r="583" spans="1:27" ht="12.75" customHeight="1" x14ac:dyDescent="0.2">
      <c r="A583" s="74"/>
      <c r="B583" s="74"/>
      <c r="C583" s="74"/>
      <c r="D583" s="105"/>
      <c r="E583" s="74"/>
      <c r="F583" s="74"/>
      <c r="G583" s="77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</row>
    <row r="584" spans="1:27" ht="12.75" customHeight="1" x14ac:dyDescent="0.2">
      <c r="A584" s="74"/>
      <c r="B584" s="74"/>
      <c r="C584" s="74"/>
      <c r="D584" s="105"/>
      <c r="E584" s="74"/>
      <c r="F584" s="74"/>
      <c r="G584" s="77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</row>
    <row r="585" spans="1:27" ht="12.75" customHeight="1" x14ac:dyDescent="0.2">
      <c r="A585" s="74"/>
      <c r="B585" s="74"/>
      <c r="C585" s="74"/>
      <c r="D585" s="105"/>
      <c r="E585" s="74"/>
      <c r="F585" s="74"/>
      <c r="G585" s="77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</row>
    <row r="586" spans="1:27" ht="12.75" customHeight="1" x14ac:dyDescent="0.2">
      <c r="A586" s="74"/>
      <c r="B586" s="74"/>
      <c r="C586" s="74"/>
      <c r="D586" s="105"/>
      <c r="E586" s="74"/>
      <c r="F586" s="74"/>
      <c r="G586" s="77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</row>
    <row r="587" spans="1:27" ht="12.75" customHeight="1" x14ac:dyDescent="0.2">
      <c r="A587" s="74"/>
      <c r="B587" s="74"/>
      <c r="C587" s="74"/>
      <c r="D587" s="105"/>
      <c r="E587" s="74"/>
      <c r="F587" s="74"/>
      <c r="G587" s="77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</row>
    <row r="588" spans="1:27" ht="12.75" customHeight="1" x14ac:dyDescent="0.2">
      <c r="A588" s="74"/>
      <c r="B588" s="74"/>
      <c r="C588" s="74"/>
      <c r="D588" s="105"/>
      <c r="E588" s="74"/>
      <c r="F588" s="74"/>
      <c r="G588" s="77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</row>
    <row r="589" spans="1:27" ht="12.75" customHeight="1" x14ac:dyDescent="0.2">
      <c r="A589" s="74"/>
      <c r="B589" s="74"/>
      <c r="C589" s="74"/>
      <c r="D589" s="105"/>
      <c r="E589" s="74"/>
      <c r="F589" s="74"/>
      <c r="G589" s="77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</row>
    <row r="590" spans="1:27" ht="12.75" customHeight="1" x14ac:dyDescent="0.2">
      <c r="A590" s="74"/>
      <c r="B590" s="74"/>
      <c r="C590" s="74"/>
      <c r="D590" s="105"/>
      <c r="E590" s="74"/>
      <c r="F590" s="74"/>
      <c r="G590" s="77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</row>
    <row r="591" spans="1:27" ht="12.75" customHeight="1" x14ac:dyDescent="0.2">
      <c r="A591" s="74"/>
      <c r="B591" s="74"/>
      <c r="C591" s="74"/>
      <c r="D591" s="105"/>
      <c r="E591" s="74"/>
      <c r="F591" s="74"/>
      <c r="G591" s="77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1:27" ht="12.75" customHeight="1" x14ac:dyDescent="0.2">
      <c r="A592" s="74"/>
      <c r="B592" s="74"/>
      <c r="C592" s="74"/>
      <c r="D592" s="105"/>
      <c r="E592" s="74"/>
      <c r="F592" s="74"/>
      <c r="G592" s="77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</row>
    <row r="593" spans="1:27" ht="12.75" customHeight="1" x14ac:dyDescent="0.2">
      <c r="A593" s="74"/>
      <c r="B593" s="74"/>
      <c r="C593" s="74"/>
      <c r="D593" s="105"/>
      <c r="E593" s="74"/>
      <c r="F593" s="74"/>
      <c r="G593" s="77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</row>
    <row r="594" spans="1:27" ht="12.75" customHeight="1" x14ac:dyDescent="0.2">
      <c r="A594" s="74"/>
      <c r="B594" s="74"/>
      <c r="C594" s="74"/>
      <c r="D594" s="105"/>
      <c r="E594" s="74"/>
      <c r="F594" s="74"/>
      <c r="G594" s="77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</row>
    <row r="595" spans="1:27" ht="12.75" customHeight="1" x14ac:dyDescent="0.2">
      <c r="A595" s="74"/>
      <c r="B595" s="74"/>
      <c r="C595" s="74"/>
      <c r="D595" s="105"/>
      <c r="E595" s="74"/>
      <c r="F595" s="74"/>
      <c r="G595" s="77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</row>
    <row r="596" spans="1:27" ht="12.75" customHeight="1" x14ac:dyDescent="0.2">
      <c r="A596" s="74"/>
      <c r="B596" s="74"/>
      <c r="C596" s="74"/>
      <c r="D596" s="105"/>
      <c r="E596" s="74"/>
      <c r="F596" s="74"/>
      <c r="G596" s="77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</row>
    <row r="597" spans="1:27" ht="12.75" customHeight="1" x14ac:dyDescent="0.2">
      <c r="A597" s="74"/>
      <c r="B597" s="74"/>
      <c r="C597" s="74"/>
      <c r="D597" s="105"/>
      <c r="E597" s="74"/>
      <c r="F597" s="74"/>
      <c r="G597" s="77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</row>
    <row r="598" spans="1:27" ht="12.75" customHeight="1" x14ac:dyDescent="0.2">
      <c r="A598" s="74"/>
      <c r="B598" s="74"/>
      <c r="C598" s="74"/>
      <c r="D598" s="105"/>
      <c r="E598" s="74"/>
      <c r="F598" s="74"/>
      <c r="G598" s="77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</row>
    <row r="599" spans="1:27" ht="12.75" customHeight="1" x14ac:dyDescent="0.2">
      <c r="A599" s="74"/>
      <c r="B599" s="74"/>
      <c r="C599" s="74"/>
      <c r="D599" s="105"/>
      <c r="E599" s="74"/>
      <c r="F599" s="74"/>
      <c r="G599" s="77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</row>
    <row r="600" spans="1:27" ht="12.75" customHeight="1" x14ac:dyDescent="0.2">
      <c r="A600" s="74"/>
      <c r="B600" s="74"/>
      <c r="C600" s="74"/>
      <c r="D600" s="105"/>
      <c r="E600" s="74"/>
      <c r="F600" s="74"/>
      <c r="G600" s="77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</row>
    <row r="601" spans="1:27" ht="12.75" customHeight="1" x14ac:dyDescent="0.2">
      <c r="A601" s="74"/>
      <c r="B601" s="74"/>
      <c r="C601" s="74"/>
      <c r="D601" s="105"/>
      <c r="E601" s="74"/>
      <c r="F601" s="74"/>
      <c r="G601" s="77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</row>
    <row r="602" spans="1:27" ht="12.75" customHeight="1" x14ac:dyDescent="0.2">
      <c r="A602" s="74"/>
      <c r="B602" s="74"/>
      <c r="C602" s="74"/>
      <c r="D602" s="105"/>
      <c r="E602" s="74"/>
      <c r="F602" s="74"/>
      <c r="G602" s="77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</row>
    <row r="603" spans="1:27" ht="12.75" customHeight="1" x14ac:dyDescent="0.2">
      <c r="A603" s="74"/>
      <c r="B603" s="74"/>
      <c r="C603" s="74"/>
      <c r="D603" s="105"/>
      <c r="E603" s="74"/>
      <c r="F603" s="74"/>
      <c r="G603" s="77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</row>
    <row r="604" spans="1:27" ht="12.75" customHeight="1" x14ac:dyDescent="0.2">
      <c r="A604" s="74"/>
      <c r="B604" s="74"/>
      <c r="C604" s="74"/>
      <c r="D604" s="105"/>
      <c r="E604" s="74"/>
      <c r="F604" s="74"/>
      <c r="G604" s="77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1:27" ht="12.75" customHeight="1" x14ac:dyDescent="0.2">
      <c r="A605" s="74"/>
      <c r="B605" s="74"/>
      <c r="C605" s="74"/>
      <c r="D605" s="105"/>
      <c r="E605" s="74"/>
      <c r="F605" s="74"/>
      <c r="G605" s="77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</row>
    <row r="606" spans="1:27" ht="12.75" customHeight="1" x14ac:dyDescent="0.2">
      <c r="A606" s="74"/>
      <c r="B606" s="74"/>
      <c r="C606" s="74"/>
      <c r="D606" s="105"/>
      <c r="E606" s="74"/>
      <c r="F606" s="74"/>
      <c r="G606" s="77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</row>
    <row r="607" spans="1:27" ht="12.75" customHeight="1" x14ac:dyDescent="0.2">
      <c r="A607" s="74"/>
      <c r="B607" s="74"/>
      <c r="C607" s="74"/>
      <c r="D607" s="105"/>
      <c r="E607" s="74"/>
      <c r="F607" s="74"/>
      <c r="G607" s="77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</row>
    <row r="608" spans="1:27" ht="12.75" customHeight="1" x14ac:dyDescent="0.2">
      <c r="A608" s="74"/>
      <c r="B608" s="74"/>
      <c r="C608" s="74"/>
      <c r="D608" s="105"/>
      <c r="E608" s="74"/>
      <c r="F608" s="74"/>
      <c r="G608" s="77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</row>
    <row r="609" spans="1:27" ht="12.75" customHeight="1" x14ac:dyDescent="0.2">
      <c r="A609" s="74"/>
      <c r="B609" s="74"/>
      <c r="C609" s="74"/>
      <c r="D609" s="105"/>
      <c r="E609" s="74"/>
      <c r="F609" s="74"/>
      <c r="G609" s="77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</row>
    <row r="610" spans="1:27" ht="12.75" customHeight="1" x14ac:dyDescent="0.2">
      <c r="A610" s="74"/>
      <c r="B610" s="74"/>
      <c r="C610" s="74"/>
      <c r="D610" s="105"/>
      <c r="E610" s="74"/>
      <c r="F610" s="74"/>
      <c r="G610" s="77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</row>
    <row r="611" spans="1:27" ht="12.75" customHeight="1" x14ac:dyDescent="0.2">
      <c r="A611" s="74"/>
      <c r="B611" s="74"/>
      <c r="C611" s="74"/>
      <c r="D611" s="105"/>
      <c r="E611" s="74"/>
      <c r="F611" s="74"/>
      <c r="G611" s="77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</row>
    <row r="612" spans="1:27" ht="12.75" customHeight="1" x14ac:dyDescent="0.2">
      <c r="A612" s="74"/>
      <c r="B612" s="74"/>
      <c r="C612" s="74"/>
      <c r="D612" s="105"/>
      <c r="E612" s="74"/>
      <c r="F612" s="74"/>
      <c r="G612" s="77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</row>
    <row r="613" spans="1:27" ht="12.75" customHeight="1" x14ac:dyDescent="0.2">
      <c r="A613" s="74"/>
      <c r="B613" s="74"/>
      <c r="C613" s="74"/>
      <c r="D613" s="105"/>
      <c r="E613" s="74"/>
      <c r="F613" s="74"/>
      <c r="G613" s="77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</row>
    <row r="614" spans="1:27" ht="12.75" customHeight="1" x14ac:dyDescent="0.2">
      <c r="A614" s="74"/>
      <c r="B614" s="74"/>
      <c r="C614" s="74"/>
      <c r="D614" s="105"/>
      <c r="E614" s="74"/>
      <c r="F614" s="74"/>
      <c r="G614" s="77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</row>
    <row r="615" spans="1:27" ht="12.75" customHeight="1" x14ac:dyDescent="0.2">
      <c r="A615" s="74"/>
      <c r="B615" s="74"/>
      <c r="C615" s="74"/>
      <c r="D615" s="105"/>
      <c r="E615" s="74"/>
      <c r="F615" s="74"/>
      <c r="G615" s="77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</row>
    <row r="616" spans="1:27" ht="12.75" customHeight="1" x14ac:dyDescent="0.2">
      <c r="A616" s="74"/>
      <c r="B616" s="74"/>
      <c r="C616" s="74"/>
      <c r="D616" s="105"/>
      <c r="E616" s="74"/>
      <c r="F616" s="74"/>
      <c r="G616" s="77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</row>
    <row r="617" spans="1:27" ht="12.75" customHeight="1" x14ac:dyDescent="0.2">
      <c r="A617" s="74"/>
      <c r="B617" s="74"/>
      <c r="C617" s="74"/>
      <c r="D617" s="105"/>
      <c r="E617" s="74"/>
      <c r="F617" s="74"/>
      <c r="G617" s="77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1:27" ht="12.75" customHeight="1" x14ac:dyDescent="0.2">
      <c r="A618" s="74"/>
      <c r="B618" s="74"/>
      <c r="C618" s="74"/>
      <c r="D618" s="105"/>
      <c r="E618" s="74"/>
      <c r="F618" s="74"/>
      <c r="G618" s="77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</row>
    <row r="619" spans="1:27" ht="12.75" customHeight="1" x14ac:dyDescent="0.2">
      <c r="A619" s="74"/>
      <c r="B619" s="74"/>
      <c r="C619" s="74"/>
      <c r="D619" s="105"/>
      <c r="E619" s="74"/>
      <c r="F619" s="74"/>
      <c r="G619" s="77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</row>
    <row r="620" spans="1:27" ht="12.75" customHeight="1" x14ac:dyDescent="0.2">
      <c r="A620" s="74"/>
      <c r="B620" s="74"/>
      <c r="C620" s="74"/>
      <c r="D620" s="105"/>
      <c r="E620" s="74"/>
      <c r="F620" s="74"/>
      <c r="G620" s="77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</row>
    <row r="621" spans="1:27" ht="12.75" customHeight="1" x14ac:dyDescent="0.2">
      <c r="A621" s="74"/>
      <c r="B621" s="74"/>
      <c r="C621" s="74"/>
      <c r="D621" s="105"/>
      <c r="E621" s="74"/>
      <c r="F621" s="74"/>
      <c r="G621" s="77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</row>
    <row r="622" spans="1:27" ht="12.75" customHeight="1" x14ac:dyDescent="0.2">
      <c r="A622" s="74"/>
      <c r="B622" s="74"/>
      <c r="C622" s="74"/>
      <c r="D622" s="105"/>
      <c r="E622" s="74"/>
      <c r="F622" s="74"/>
      <c r="G622" s="77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</row>
    <row r="623" spans="1:27" ht="12.75" customHeight="1" x14ac:dyDescent="0.2">
      <c r="A623" s="74"/>
      <c r="B623" s="74"/>
      <c r="C623" s="74"/>
      <c r="D623" s="105"/>
      <c r="E623" s="74"/>
      <c r="F623" s="74"/>
      <c r="G623" s="77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</row>
    <row r="624" spans="1:27" ht="12.75" customHeight="1" x14ac:dyDescent="0.2">
      <c r="A624" s="74"/>
      <c r="B624" s="74"/>
      <c r="C624" s="74"/>
      <c r="D624" s="105"/>
      <c r="E624" s="74"/>
      <c r="F624" s="74"/>
      <c r="G624" s="77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</row>
    <row r="625" spans="1:27" ht="12.75" customHeight="1" x14ac:dyDescent="0.2">
      <c r="A625" s="74"/>
      <c r="B625" s="74"/>
      <c r="C625" s="74"/>
      <c r="D625" s="105"/>
      <c r="E625" s="74"/>
      <c r="F625" s="74"/>
      <c r="G625" s="77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</row>
    <row r="626" spans="1:27" ht="12.75" customHeight="1" x14ac:dyDescent="0.2">
      <c r="A626" s="74"/>
      <c r="B626" s="74"/>
      <c r="C626" s="74"/>
      <c r="D626" s="105"/>
      <c r="E626" s="74"/>
      <c r="F626" s="74"/>
      <c r="G626" s="77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</row>
    <row r="627" spans="1:27" ht="12.75" customHeight="1" x14ac:dyDescent="0.2">
      <c r="A627" s="74"/>
      <c r="B627" s="74"/>
      <c r="C627" s="74"/>
      <c r="D627" s="105"/>
      <c r="E627" s="74"/>
      <c r="F627" s="74"/>
      <c r="G627" s="77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</row>
    <row r="628" spans="1:27" ht="12.75" customHeight="1" x14ac:dyDescent="0.2">
      <c r="A628" s="74"/>
      <c r="B628" s="74"/>
      <c r="C628" s="74"/>
      <c r="D628" s="105"/>
      <c r="E628" s="74"/>
      <c r="F628" s="74"/>
      <c r="G628" s="77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</row>
    <row r="629" spans="1:27" ht="12.75" customHeight="1" x14ac:dyDescent="0.2">
      <c r="A629" s="74"/>
      <c r="B629" s="74"/>
      <c r="C629" s="74"/>
      <c r="D629" s="105"/>
      <c r="E629" s="74"/>
      <c r="F629" s="74"/>
      <c r="G629" s="77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</row>
    <row r="630" spans="1:27" ht="12.75" customHeight="1" x14ac:dyDescent="0.2">
      <c r="A630" s="74"/>
      <c r="B630" s="74"/>
      <c r="C630" s="74"/>
      <c r="D630" s="105"/>
      <c r="E630" s="74"/>
      <c r="F630" s="74"/>
      <c r="G630" s="77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1:27" ht="12.75" customHeight="1" x14ac:dyDescent="0.2">
      <c r="A631" s="74"/>
      <c r="B631" s="74"/>
      <c r="C631" s="74"/>
      <c r="D631" s="105"/>
      <c r="E631" s="74"/>
      <c r="F631" s="74"/>
      <c r="G631" s="77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</row>
    <row r="632" spans="1:27" ht="12.75" customHeight="1" x14ac:dyDescent="0.2">
      <c r="A632" s="74"/>
      <c r="B632" s="74"/>
      <c r="C632" s="74"/>
      <c r="D632" s="105"/>
      <c r="E632" s="74"/>
      <c r="F632" s="74"/>
      <c r="G632" s="77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</row>
    <row r="633" spans="1:27" ht="12.75" customHeight="1" x14ac:dyDescent="0.2">
      <c r="A633" s="74"/>
      <c r="B633" s="74"/>
      <c r="C633" s="74"/>
      <c r="D633" s="105"/>
      <c r="E633" s="74"/>
      <c r="F633" s="74"/>
      <c r="G633" s="77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</row>
    <row r="634" spans="1:27" ht="12.75" customHeight="1" x14ac:dyDescent="0.2">
      <c r="A634" s="74"/>
      <c r="B634" s="74"/>
      <c r="C634" s="74"/>
      <c r="D634" s="105"/>
      <c r="E634" s="74"/>
      <c r="F634" s="74"/>
      <c r="G634" s="77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</row>
    <row r="635" spans="1:27" ht="12.75" customHeight="1" x14ac:dyDescent="0.2">
      <c r="A635" s="74"/>
      <c r="B635" s="74"/>
      <c r="C635" s="74"/>
      <c r="D635" s="105"/>
      <c r="E635" s="74"/>
      <c r="F635" s="74"/>
      <c r="G635" s="77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</row>
    <row r="636" spans="1:27" ht="12.75" customHeight="1" x14ac:dyDescent="0.2">
      <c r="A636" s="74"/>
      <c r="B636" s="74"/>
      <c r="C636" s="74"/>
      <c r="D636" s="105"/>
      <c r="E636" s="74"/>
      <c r="F636" s="74"/>
      <c r="G636" s="77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</row>
    <row r="637" spans="1:27" ht="12.75" customHeight="1" x14ac:dyDescent="0.2">
      <c r="A637" s="74"/>
      <c r="B637" s="74"/>
      <c r="C637" s="74"/>
      <c r="D637" s="105"/>
      <c r="E637" s="74"/>
      <c r="F637" s="74"/>
      <c r="G637" s="77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</row>
    <row r="638" spans="1:27" ht="12.75" customHeight="1" x14ac:dyDescent="0.2">
      <c r="A638" s="74"/>
      <c r="B638" s="74"/>
      <c r="C638" s="74"/>
      <c r="D638" s="105"/>
      <c r="E638" s="74"/>
      <c r="F638" s="74"/>
      <c r="G638" s="77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</row>
    <row r="639" spans="1:27" ht="12.75" customHeight="1" x14ac:dyDescent="0.2">
      <c r="A639" s="74"/>
      <c r="B639" s="74"/>
      <c r="C639" s="74"/>
      <c r="D639" s="105"/>
      <c r="E639" s="74"/>
      <c r="F639" s="74"/>
      <c r="G639" s="77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</row>
    <row r="640" spans="1:27" ht="12.75" customHeight="1" x14ac:dyDescent="0.2">
      <c r="A640" s="74"/>
      <c r="B640" s="74"/>
      <c r="C640" s="74"/>
      <c r="D640" s="105"/>
      <c r="E640" s="74"/>
      <c r="F640" s="74"/>
      <c r="G640" s="77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</row>
    <row r="641" spans="1:27" ht="12.75" customHeight="1" x14ac:dyDescent="0.2">
      <c r="A641" s="74"/>
      <c r="B641" s="74"/>
      <c r="C641" s="74"/>
      <c r="D641" s="105"/>
      <c r="E641" s="74"/>
      <c r="F641" s="74"/>
      <c r="G641" s="77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</row>
    <row r="642" spans="1:27" ht="12.75" customHeight="1" x14ac:dyDescent="0.2">
      <c r="A642" s="74"/>
      <c r="B642" s="74"/>
      <c r="C642" s="74"/>
      <c r="D642" s="105"/>
      <c r="E642" s="74"/>
      <c r="F642" s="74"/>
      <c r="G642" s="77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</row>
    <row r="643" spans="1:27" ht="12.75" customHeight="1" x14ac:dyDescent="0.2">
      <c r="A643" s="74"/>
      <c r="B643" s="74"/>
      <c r="C643" s="74"/>
      <c r="D643" s="105"/>
      <c r="E643" s="74"/>
      <c r="F643" s="74"/>
      <c r="G643" s="77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  <row r="644" spans="1:27" ht="12.75" customHeight="1" x14ac:dyDescent="0.2">
      <c r="A644" s="74"/>
      <c r="B644" s="74"/>
      <c r="C644" s="74"/>
      <c r="D644" s="105"/>
      <c r="E644" s="74"/>
      <c r="F644" s="74"/>
      <c r="G644" s="77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</row>
    <row r="645" spans="1:27" ht="12.75" customHeight="1" x14ac:dyDescent="0.2">
      <c r="A645" s="74"/>
      <c r="B645" s="74"/>
      <c r="C645" s="74"/>
      <c r="D645" s="105"/>
      <c r="E645" s="74"/>
      <c r="F645" s="74"/>
      <c r="G645" s="77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</row>
    <row r="646" spans="1:27" ht="12.75" customHeight="1" x14ac:dyDescent="0.2">
      <c r="A646" s="74"/>
      <c r="B646" s="74"/>
      <c r="C646" s="74"/>
      <c r="D646" s="105"/>
      <c r="E646" s="74"/>
      <c r="F646" s="74"/>
      <c r="G646" s="77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</row>
    <row r="647" spans="1:27" ht="12.75" customHeight="1" x14ac:dyDescent="0.2">
      <c r="A647" s="74"/>
      <c r="B647" s="74"/>
      <c r="C647" s="74"/>
      <c r="D647" s="105"/>
      <c r="E647" s="74"/>
      <c r="F647" s="74"/>
      <c r="G647" s="77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</row>
    <row r="648" spans="1:27" ht="12.75" customHeight="1" x14ac:dyDescent="0.2">
      <c r="A648" s="74"/>
      <c r="B648" s="74"/>
      <c r="C648" s="74"/>
      <c r="D648" s="105"/>
      <c r="E648" s="74"/>
      <c r="F648" s="74"/>
      <c r="G648" s="77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</row>
    <row r="649" spans="1:27" ht="12.75" customHeight="1" x14ac:dyDescent="0.2">
      <c r="A649" s="74"/>
      <c r="B649" s="74"/>
      <c r="C649" s="74"/>
      <c r="D649" s="105"/>
      <c r="E649" s="74"/>
      <c r="F649" s="74"/>
      <c r="G649" s="77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</row>
    <row r="650" spans="1:27" ht="12.75" customHeight="1" x14ac:dyDescent="0.2">
      <c r="A650" s="74"/>
      <c r="B650" s="74"/>
      <c r="C650" s="74"/>
      <c r="D650" s="105"/>
      <c r="E650" s="74"/>
      <c r="F650" s="74"/>
      <c r="G650" s="77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</row>
    <row r="651" spans="1:27" ht="12.75" customHeight="1" x14ac:dyDescent="0.2">
      <c r="A651" s="74"/>
      <c r="B651" s="74"/>
      <c r="C651" s="74"/>
      <c r="D651" s="105"/>
      <c r="E651" s="74"/>
      <c r="F651" s="74"/>
      <c r="G651" s="77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</row>
    <row r="652" spans="1:27" ht="12.75" customHeight="1" x14ac:dyDescent="0.2">
      <c r="A652" s="74"/>
      <c r="B652" s="74"/>
      <c r="C652" s="74"/>
      <c r="D652" s="105"/>
      <c r="E652" s="74"/>
      <c r="F652" s="74"/>
      <c r="G652" s="77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</row>
    <row r="653" spans="1:27" ht="12.75" customHeight="1" x14ac:dyDescent="0.2">
      <c r="A653" s="74"/>
      <c r="B653" s="74"/>
      <c r="C653" s="74"/>
      <c r="D653" s="105"/>
      <c r="E653" s="74"/>
      <c r="F653" s="74"/>
      <c r="G653" s="77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</row>
    <row r="654" spans="1:27" ht="12.75" customHeight="1" x14ac:dyDescent="0.2">
      <c r="A654" s="74"/>
      <c r="B654" s="74"/>
      <c r="C654" s="74"/>
      <c r="D654" s="105"/>
      <c r="E654" s="74"/>
      <c r="F654" s="74"/>
      <c r="G654" s="77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</row>
    <row r="655" spans="1:27" ht="12.75" customHeight="1" x14ac:dyDescent="0.2">
      <c r="A655" s="74"/>
      <c r="B655" s="74"/>
      <c r="C655" s="74"/>
      <c r="D655" s="105"/>
      <c r="E655" s="74"/>
      <c r="F655" s="74"/>
      <c r="G655" s="77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</row>
    <row r="656" spans="1:27" ht="12.75" customHeight="1" x14ac:dyDescent="0.2">
      <c r="A656" s="74"/>
      <c r="B656" s="74"/>
      <c r="C656" s="74"/>
      <c r="D656" s="105"/>
      <c r="E656" s="74"/>
      <c r="F656" s="74"/>
      <c r="G656" s="77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</row>
    <row r="657" spans="1:27" ht="12.75" customHeight="1" x14ac:dyDescent="0.2">
      <c r="A657" s="74"/>
      <c r="B657" s="74"/>
      <c r="C657" s="74"/>
      <c r="D657" s="105"/>
      <c r="E657" s="74"/>
      <c r="F657" s="74"/>
      <c r="G657" s="77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</row>
    <row r="658" spans="1:27" ht="12.75" customHeight="1" x14ac:dyDescent="0.2">
      <c r="A658" s="74"/>
      <c r="B658" s="74"/>
      <c r="C658" s="74"/>
      <c r="D658" s="105"/>
      <c r="E658" s="74"/>
      <c r="F658" s="74"/>
      <c r="G658" s="77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</row>
    <row r="659" spans="1:27" ht="12.75" customHeight="1" x14ac:dyDescent="0.2">
      <c r="A659" s="74"/>
      <c r="B659" s="74"/>
      <c r="C659" s="74"/>
      <c r="D659" s="105"/>
      <c r="E659" s="74"/>
      <c r="F659" s="74"/>
      <c r="G659" s="77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</row>
    <row r="660" spans="1:27" ht="12.75" customHeight="1" x14ac:dyDescent="0.2">
      <c r="A660" s="74"/>
      <c r="B660" s="74"/>
      <c r="C660" s="74"/>
      <c r="D660" s="105"/>
      <c r="E660" s="74"/>
      <c r="F660" s="74"/>
      <c r="G660" s="77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</row>
    <row r="661" spans="1:27" ht="12.75" customHeight="1" x14ac:dyDescent="0.2">
      <c r="A661" s="74"/>
      <c r="B661" s="74"/>
      <c r="C661" s="74"/>
      <c r="D661" s="105"/>
      <c r="E661" s="74"/>
      <c r="F661" s="74"/>
      <c r="G661" s="77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</row>
    <row r="662" spans="1:27" ht="12.75" customHeight="1" x14ac:dyDescent="0.2">
      <c r="A662" s="74"/>
      <c r="B662" s="74"/>
      <c r="C662" s="74"/>
      <c r="D662" s="105"/>
      <c r="E662" s="74"/>
      <c r="F662" s="74"/>
      <c r="G662" s="77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</row>
    <row r="663" spans="1:27" ht="12.75" customHeight="1" x14ac:dyDescent="0.2">
      <c r="A663" s="74"/>
      <c r="B663" s="74"/>
      <c r="C663" s="74"/>
      <c r="D663" s="105"/>
      <c r="E663" s="74"/>
      <c r="F663" s="74"/>
      <c r="G663" s="77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</row>
    <row r="664" spans="1:27" ht="12.75" customHeight="1" x14ac:dyDescent="0.2">
      <c r="A664" s="74"/>
      <c r="B664" s="74"/>
      <c r="C664" s="74"/>
      <c r="D664" s="105"/>
      <c r="E664" s="74"/>
      <c r="F664" s="74"/>
      <c r="G664" s="77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</row>
    <row r="665" spans="1:27" ht="12.75" customHeight="1" x14ac:dyDescent="0.2">
      <c r="A665" s="74"/>
      <c r="B665" s="74"/>
      <c r="C665" s="74"/>
      <c r="D665" s="105"/>
      <c r="E665" s="74"/>
      <c r="F665" s="74"/>
      <c r="G665" s="77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</row>
    <row r="666" spans="1:27" ht="12.75" customHeight="1" x14ac:dyDescent="0.2">
      <c r="A666" s="74"/>
      <c r="B666" s="74"/>
      <c r="C666" s="74"/>
      <c r="D666" s="105"/>
      <c r="E666" s="74"/>
      <c r="F666" s="74"/>
      <c r="G666" s="77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</row>
    <row r="667" spans="1:27" ht="12.75" customHeight="1" x14ac:dyDescent="0.2">
      <c r="A667" s="74"/>
      <c r="B667" s="74"/>
      <c r="C667" s="74"/>
      <c r="D667" s="105"/>
      <c r="E667" s="74"/>
      <c r="F667" s="74"/>
      <c r="G667" s="77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</row>
    <row r="668" spans="1:27" ht="12.75" customHeight="1" x14ac:dyDescent="0.2">
      <c r="A668" s="74"/>
      <c r="B668" s="74"/>
      <c r="C668" s="74"/>
      <c r="D668" s="105"/>
      <c r="E668" s="74"/>
      <c r="F668" s="74"/>
      <c r="G668" s="77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</row>
    <row r="669" spans="1:27" ht="12.75" customHeight="1" x14ac:dyDescent="0.2">
      <c r="A669" s="74"/>
      <c r="B669" s="74"/>
      <c r="C669" s="74"/>
      <c r="D669" s="105"/>
      <c r="E669" s="74"/>
      <c r="F669" s="74"/>
      <c r="G669" s="77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</row>
    <row r="670" spans="1:27" ht="12.75" customHeight="1" x14ac:dyDescent="0.2">
      <c r="A670" s="74"/>
      <c r="B670" s="74"/>
      <c r="C670" s="74"/>
      <c r="D670" s="105"/>
      <c r="E670" s="74"/>
      <c r="F670" s="74"/>
      <c r="G670" s="77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</row>
    <row r="671" spans="1:27" ht="12.75" customHeight="1" x14ac:dyDescent="0.2">
      <c r="A671" s="74"/>
      <c r="B671" s="74"/>
      <c r="C671" s="74"/>
      <c r="D671" s="105"/>
      <c r="E671" s="74"/>
      <c r="F671" s="74"/>
      <c r="G671" s="77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</row>
    <row r="672" spans="1:27" ht="12.75" customHeight="1" x14ac:dyDescent="0.2">
      <c r="A672" s="74"/>
      <c r="B672" s="74"/>
      <c r="C672" s="74"/>
      <c r="D672" s="105"/>
      <c r="E672" s="74"/>
      <c r="F672" s="74"/>
      <c r="G672" s="77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</row>
    <row r="673" spans="1:27" ht="12.75" customHeight="1" x14ac:dyDescent="0.2">
      <c r="A673" s="74"/>
      <c r="B673" s="74"/>
      <c r="C673" s="74"/>
      <c r="D673" s="105"/>
      <c r="E673" s="74"/>
      <c r="F673" s="74"/>
      <c r="G673" s="77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</row>
    <row r="674" spans="1:27" ht="12.75" customHeight="1" x14ac:dyDescent="0.2">
      <c r="A674" s="74"/>
      <c r="B674" s="74"/>
      <c r="C674" s="74"/>
      <c r="D674" s="105"/>
      <c r="E674" s="74"/>
      <c r="F674" s="74"/>
      <c r="G674" s="77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</row>
    <row r="675" spans="1:27" ht="12.75" customHeight="1" x14ac:dyDescent="0.2">
      <c r="A675" s="74"/>
      <c r="B675" s="74"/>
      <c r="C675" s="74"/>
      <c r="D675" s="105"/>
      <c r="E675" s="74"/>
      <c r="F675" s="74"/>
      <c r="G675" s="77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</row>
    <row r="676" spans="1:27" ht="12.75" customHeight="1" x14ac:dyDescent="0.2">
      <c r="A676" s="74"/>
      <c r="B676" s="74"/>
      <c r="C676" s="74"/>
      <c r="D676" s="105"/>
      <c r="E676" s="74"/>
      <c r="F676" s="74"/>
      <c r="G676" s="77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</row>
    <row r="677" spans="1:27" ht="12.75" customHeight="1" x14ac:dyDescent="0.2">
      <c r="A677" s="74"/>
      <c r="B677" s="74"/>
      <c r="C677" s="74"/>
      <c r="D677" s="105"/>
      <c r="E677" s="74"/>
      <c r="F677" s="74"/>
      <c r="G677" s="77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</row>
    <row r="678" spans="1:27" ht="12.75" customHeight="1" x14ac:dyDescent="0.2">
      <c r="A678" s="74"/>
      <c r="B678" s="74"/>
      <c r="C678" s="74"/>
      <c r="D678" s="105"/>
      <c r="E678" s="74"/>
      <c r="F678" s="74"/>
      <c r="G678" s="77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</row>
    <row r="679" spans="1:27" ht="12.75" customHeight="1" x14ac:dyDescent="0.2">
      <c r="A679" s="74"/>
      <c r="B679" s="74"/>
      <c r="C679" s="74"/>
      <c r="D679" s="105"/>
      <c r="E679" s="74"/>
      <c r="F679" s="74"/>
      <c r="G679" s="77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</row>
    <row r="680" spans="1:27" ht="12.75" customHeight="1" x14ac:dyDescent="0.2">
      <c r="A680" s="74"/>
      <c r="B680" s="74"/>
      <c r="C680" s="74"/>
      <c r="D680" s="105"/>
      <c r="E680" s="74"/>
      <c r="F680" s="74"/>
      <c r="G680" s="77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</row>
    <row r="681" spans="1:27" ht="12.75" customHeight="1" x14ac:dyDescent="0.2">
      <c r="A681" s="74"/>
      <c r="B681" s="74"/>
      <c r="C681" s="74"/>
      <c r="D681" s="105"/>
      <c r="E681" s="74"/>
      <c r="F681" s="74"/>
      <c r="G681" s="77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</row>
    <row r="682" spans="1:27" ht="12.75" customHeight="1" x14ac:dyDescent="0.2">
      <c r="A682" s="74"/>
      <c r="B682" s="74"/>
      <c r="C682" s="74"/>
      <c r="D682" s="105"/>
      <c r="E682" s="74"/>
      <c r="F682" s="74"/>
      <c r="G682" s="77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</row>
    <row r="683" spans="1:27" ht="12.75" customHeight="1" x14ac:dyDescent="0.2">
      <c r="A683" s="74"/>
      <c r="B683" s="74"/>
      <c r="C683" s="74"/>
      <c r="D683" s="105"/>
      <c r="E683" s="74"/>
      <c r="F683" s="74"/>
      <c r="G683" s="77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</row>
    <row r="684" spans="1:27" ht="12.75" customHeight="1" x14ac:dyDescent="0.2">
      <c r="A684" s="74"/>
      <c r="B684" s="74"/>
      <c r="C684" s="74"/>
      <c r="D684" s="105"/>
      <c r="E684" s="74"/>
      <c r="F684" s="74"/>
      <c r="G684" s="77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</row>
    <row r="685" spans="1:27" ht="12.75" customHeight="1" x14ac:dyDescent="0.2">
      <c r="A685" s="74"/>
      <c r="B685" s="74"/>
      <c r="C685" s="74"/>
      <c r="D685" s="105"/>
      <c r="E685" s="74"/>
      <c r="F685" s="74"/>
      <c r="G685" s="77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</row>
    <row r="686" spans="1:27" ht="12.75" customHeight="1" x14ac:dyDescent="0.2">
      <c r="A686" s="74"/>
      <c r="B686" s="74"/>
      <c r="C686" s="74"/>
      <c r="D686" s="105"/>
      <c r="E686" s="74"/>
      <c r="F686" s="74"/>
      <c r="G686" s="77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</row>
    <row r="687" spans="1:27" ht="12.75" customHeight="1" x14ac:dyDescent="0.2">
      <c r="A687" s="74"/>
      <c r="B687" s="74"/>
      <c r="C687" s="74"/>
      <c r="D687" s="105"/>
      <c r="E687" s="74"/>
      <c r="F687" s="74"/>
      <c r="G687" s="77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</row>
    <row r="688" spans="1:27" ht="12.75" customHeight="1" x14ac:dyDescent="0.2">
      <c r="A688" s="74"/>
      <c r="B688" s="74"/>
      <c r="C688" s="74"/>
      <c r="D688" s="105"/>
      <c r="E688" s="74"/>
      <c r="F688" s="74"/>
      <c r="G688" s="77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</row>
    <row r="689" spans="1:27" ht="12.75" customHeight="1" x14ac:dyDescent="0.2">
      <c r="A689" s="74"/>
      <c r="B689" s="74"/>
      <c r="C689" s="74"/>
      <c r="D689" s="105"/>
      <c r="E689" s="74"/>
      <c r="F689" s="74"/>
      <c r="G689" s="77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</row>
    <row r="690" spans="1:27" ht="12.75" customHeight="1" x14ac:dyDescent="0.2">
      <c r="A690" s="74"/>
      <c r="B690" s="74"/>
      <c r="C690" s="74"/>
      <c r="D690" s="105"/>
      <c r="E690" s="74"/>
      <c r="F690" s="74"/>
      <c r="G690" s="77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</row>
    <row r="691" spans="1:27" ht="12.75" customHeight="1" x14ac:dyDescent="0.2">
      <c r="A691" s="74"/>
      <c r="B691" s="74"/>
      <c r="C691" s="74"/>
      <c r="D691" s="105"/>
      <c r="E691" s="74"/>
      <c r="F691" s="74"/>
      <c r="G691" s="77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</row>
    <row r="692" spans="1:27" ht="12.75" customHeight="1" x14ac:dyDescent="0.2">
      <c r="A692" s="74"/>
      <c r="B692" s="74"/>
      <c r="C692" s="74"/>
      <c r="D692" s="105"/>
      <c r="E692" s="74"/>
      <c r="F692" s="74"/>
      <c r="G692" s="77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</row>
    <row r="693" spans="1:27" ht="12.75" customHeight="1" x14ac:dyDescent="0.2">
      <c r="A693" s="74"/>
      <c r="B693" s="74"/>
      <c r="C693" s="74"/>
      <c r="D693" s="105"/>
      <c r="E693" s="74"/>
      <c r="F693" s="74"/>
      <c r="G693" s="77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</row>
    <row r="694" spans="1:27" ht="12.75" customHeight="1" x14ac:dyDescent="0.2">
      <c r="A694" s="74"/>
      <c r="B694" s="74"/>
      <c r="C694" s="74"/>
      <c r="D694" s="105"/>
      <c r="E694" s="74"/>
      <c r="F694" s="74"/>
      <c r="G694" s="77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</row>
    <row r="695" spans="1:27" ht="12.75" customHeight="1" x14ac:dyDescent="0.2">
      <c r="A695" s="74"/>
      <c r="B695" s="74"/>
      <c r="C695" s="74"/>
      <c r="D695" s="105"/>
      <c r="E695" s="74"/>
      <c r="F695" s="74"/>
      <c r="G695" s="77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</row>
    <row r="696" spans="1:27" ht="12.75" customHeight="1" x14ac:dyDescent="0.2">
      <c r="A696" s="74"/>
      <c r="B696" s="74"/>
      <c r="C696" s="74"/>
      <c r="D696" s="105"/>
      <c r="E696" s="74"/>
      <c r="F696" s="74"/>
      <c r="G696" s="77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</row>
    <row r="697" spans="1:27" ht="12.75" customHeight="1" x14ac:dyDescent="0.2">
      <c r="A697" s="74"/>
      <c r="B697" s="74"/>
      <c r="C697" s="74"/>
      <c r="D697" s="105"/>
      <c r="E697" s="74"/>
      <c r="F697" s="74"/>
      <c r="G697" s="77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</row>
    <row r="698" spans="1:27" ht="12.75" customHeight="1" x14ac:dyDescent="0.2">
      <c r="A698" s="74"/>
      <c r="B698" s="74"/>
      <c r="C698" s="74"/>
      <c r="D698" s="105"/>
      <c r="E698" s="74"/>
      <c r="F698" s="74"/>
      <c r="G698" s="77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</row>
    <row r="699" spans="1:27" ht="12.75" customHeight="1" x14ac:dyDescent="0.2">
      <c r="A699" s="74"/>
      <c r="B699" s="74"/>
      <c r="C699" s="74"/>
      <c r="D699" s="105"/>
      <c r="E699" s="74"/>
      <c r="F699" s="74"/>
      <c r="G699" s="77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</row>
    <row r="700" spans="1:27" ht="12.75" customHeight="1" x14ac:dyDescent="0.2">
      <c r="A700" s="74"/>
      <c r="B700" s="74"/>
      <c r="C700" s="74"/>
      <c r="D700" s="105"/>
      <c r="E700" s="74"/>
      <c r="F700" s="74"/>
      <c r="G700" s="77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</row>
    <row r="701" spans="1:27" ht="12.75" customHeight="1" x14ac:dyDescent="0.2">
      <c r="A701" s="74"/>
      <c r="B701" s="74"/>
      <c r="C701" s="74"/>
      <c r="D701" s="105"/>
      <c r="E701" s="74"/>
      <c r="F701" s="74"/>
      <c r="G701" s="77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</row>
    <row r="702" spans="1:27" ht="12.75" customHeight="1" x14ac:dyDescent="0.2">
      <c r="A702" s="74"/>
      <c r="B702" s="74"/>
      <c r="C702" s="74"/>
      <c r="D702" s="105"/>
      <c r="E702" s="74"/>
      <c r="F702" s="74"/>
      <c r="G702" s="77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</row>
    <row r="703" spans="1:27" ht="12.75" customHeight="1" x14ac:dyDescent="0.2">
      <c r="A703" s="74"/>
      <c r="B703" s="74"/>
      <c r="C703" s="74"/>
      <c r="D703" s="105"/>
      <c r="E703" s="74"/>
      <c r="F703" s="74"/>
      <c r="G703" s="77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</row>
    <row r="704" spans="1:27" ht="12.75" customHeight="1" x14ac:dyDescent="0.2">
      <c r="A704" s="74"/>
      <c r="B704" s="74"/>
      <c r="C704" s="74"/>
      <c r="D704" s="105"/>
      <c r="E704" s="74"/>
      <c r="F704" s="74"/>
      <c r="G704" s="77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</row>
    <row r="705" spans="1:27" ht="12.75" customHeight="1" x14ac:dyDescent="0.2">
      <c r="A705" s="74"/>
      <c r="B705" s="74"/>
      <c r="C705" s="74"/>
      <c r="D705" s="105"/>
      <c r="E705" s="74"/>
      <c r="F705" s="74"/>
      <c r="G705" s="77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</row>
    <row r="706" spans="1:27" ht="12.75" customHeight="1" x14ac:dyDescent="0.2">
      <c r="A706" s="74"/>
      <c r="B706" s="74"/>
      <c r="C706" s="74"/>
      <c r="D706" s="105"/>
      <c r="E706" s="74"/>
      <c r="F706" s="74"/>
      <c r="G706" s="77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</row>
    <row r="707" spans="1:27" ht="12.75" customHeight="1" x14ac:dyDescent="0.2">
      <c r="A707" s="74"/>
      <c r="B707" s="74"/>
      <c r="C707" s="74"/>
      <c r="D707" s="105"/>
      <c r="E707" s="74"/>
      <c r="F707" s="74"/>
      <c r="G707" s="77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</row>
    <row r="708" spans="1:27" ht="12.75" customHeight="1" x14ac:dyDescent="0.2">
      <c r="A708" s="74"/>
      <c r="B708" s="74"/>
      <c r="C708" s="74"/>
      <c r="D708" s="105"/>
      <c r="E708" s="74"/>
      <c r="F708" s="74"/>
      <c r="G708" s="77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</row>
    <row r="709" spans="1:27" ht="12.75" customHeight="1" x14ac:dyDescent="0.2">
      <c r="A709" s="74"/>
      <c r="B709" s="74"/>
      <c r="C709" s="74"/>
      <c r="D709" s="105"/>
      <c r="E709" s="74"/>
      <c r="F709" s="74"/>
      <c r="G709" s="77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</row>
    <row r="710" spans="1:27" ht="12.75" customHeight="1" x14ac:dyDescent="0.2">
      <c r="A710" s="74"/>
      <c r="B710" s="74"/>
      <c r="C710" s="74"/>
      <c r="D710" s="105"/>
      <c r="E710" s="74"/>
      <c r="F710" s="74"/>
      <c r="G710" s="77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</row>
    <row r="711" spans="1:27" ht="12.75" customHeight="1" x14ac:dyDescent="0.2">
      <c r="A711" s="74"/>
      <c r="B711" s="74"/>
      <c r="C711" s="74"/>
      <c r="D711" s="105"/>
      <c r="E711" s="74"/>
      <c r="F711" s="74"/>
      <c r="G711" s="77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</row>
    <row r="712" spans="1:27" ht="12.75" customHeight="1" x14ac:dyDescent="0.2">
      <c r="A712" s="74"/>
      <c r="B712" s="74"/>
      <c r="C712" s="74"/>
      <c r="D712" s="105"/>
      <c r="E712" s="74"/>
      <c r="F712" s="74"/>
      <c r="G712" s="77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</row>
    <row r="713" spans="1:27" ht="12.75" customHeight="1" x14ac:dyDescent="0.2">
      <c r="A713" s="74"/>
      <c r="B713" s="74"/>
      <c r="C713" s="74"/>
      <c r="D713" s="105"/>
      <c r="E713" s="74"/>
      <c r="F713" s="74"/>
      <c r="G713" s="77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</row>
    <row r="714" spans="1:27" ht="12.75" customHeight="1" x14ac:dyDescent="0.2">
      <c r="A714" s="74"/>
      <c r="B714" s="74"/>
      <c r="C714" s="74"/>
      <c r="D714" s="105"/>
      <c r="E714" s="74"/>
      <c r="F714" s="74"/>
      <c r="G714" s="77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</row>
    <row r="715" spans="1:27" ht="12.75" customHeight="1" x14ac:dyDescent="0.2">
      <c r="A715" s="74"/>
      <c r="B715" s="74"/>
      <c r="C715" s="74"/>
      <c r="D715" s="105"/>
      <c r="E715" s="74"/>
      <c r="F715" s="74"/>
      <c r="G715" s="77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</row>
    <row r="716" spans="1:27" ht="12.75" customHeight="1" x14ac:dyDescent="0.2">
      <c r="A716" s="74"/>
      <c r="B716" s="74"/>
      <c r="C716" s="74"/>
      <c r="D716" s="105"/>
      <c r="E716" s="74"/>
      <c r="F716" s="74"/>
      <c r="G716" s="77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</row>
    <row r="717" spans="1:27" ht="12.75" customHeight="1" x14ac:dyDescent="0.2">
      <c r="A717" s="74"/>
      <c r="B717" s="74"/>
      <c r="C717" s="74"/>
      <c r="D717" s="105"/>
      <c r="E717" s="74"/>
      <c r="F717" s="74"/>
      <c r="G717" s="77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</row>
    <row r="718" spans="1:27" ht="12.75" customHeight="1" x14ac:dyDescent="0.2">
      <c r="A718" s="74"/>
      <c r="B718" s="74"/>
      <c r="C718" s="74"/>
      <c r="D718" s="105"/>
      <c r="E718" s="74"/>
      <c r="F718" s="74"/>
      <c r="G718" s="77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</row>
    <row r="719" spans="1:27" ht="12.75" customHeight="1" x14ac:dyDescent="0.2">
      <c r="A719" s="74"/>
      <c r="B719" s="74"/>
      <c r="C719" s="74"/>
      <c r="D719" s="105"/>
      <c r="E719" s="74"/>
      <c r="F719" s="74"/>
      <c r="G719" s="77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</row>
    <row r="720" spans="1:27" ht="12.75" customHeight="1" x14ac:dyDescent="0.2">
      <c r="A720" s="74"/>
      <c r="B720" s="74"/>
      <c r="C720" s="74"/>
      <c r="D720" s="105"/>
      <c r="E720" s="74"/>
      <c r="F720" s="74"/>
      <c r="G720" s="77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</row>
    <row r="721" spans="1:27" ht="12.75" customHeight="1" x14ac:dyDescent="0.2">
      <c r="A721" s="74"/>
      <c r="B721" s="74"/>
      <c r="C721" s="74"/>
      <c r="D721" s="105"/>
      <c r="E721" s="74"/>
      <c r="F721" s="74"/>
      <c r="G721" s="77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</row>
    <row r="722" spans="1:27" ht="12.75" customHeight="1" x14ac:dyDescent="0.2">
      <c r="A722" s="74"/>
      <c r="B722" s="74"/>
      <c r="C722" s="74"/>
      <c r="D722" s="105"/>
      <c r="E722" s="74"/>
      <c r="F722" s="74"/>
      <c r="G722" s="77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</row>
    <row r="723" spans="1:27" ht="12.75" customHeight="1" x14ac:dyDescent="0.2">
      <c r="A723" s="74"/>
      <c r="B723" s="74"/>
      <c r="C723" s="74"/>
      <c r="D723" s="105"/>
      <c r="E723" s="74"/>
      <c r="F723" s="74"/>
      <c r="G723" s="77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</row>
    <row r="724" spans="1:27" ht="12.75" customHeight="1" x14ac:dyDescent="0.2">
      <c r="A724" s="74"/>
      <c r="B724" s="74"/>
      <c r="C724" s="74"/>
      <c r="D724" s="105"/>
      <c r="E724" s="74"/>
      <c r="F724" s="74"/>
      <c r="G724" s="77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</row>
    <row r="725" spans="1:27" ht="12.75" customHeight="1" x14ac:dyDescent="0.2">
      <c r="A725" s="74"/>
      <c r="B725" s="74"/>
      <c r="C725" s="74"/>
      <c r="D725" s="105"/>
      <c r="E725" s="74"/>
      <c r="F725" s="74"/>
      <c r="G725" s="77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</row>
    <row r="726" spans="1:27" ht="12.75" customHeight="1" x14ac:dyDescent="0.2">
      <c r="A726" s="74"/>
      <c r="B726" s="74"/>
      <c r="C726" s="74"/>
      <c r="D726" s="105"/>
      <c r="E726" s="74"/>
      <c r="F726" s="74"/>
      <c r="G726" s="77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</row>
    <row r="727" spans="1:27" ht="12.75" customHeight="1" x14ac:dyDescent="0.2">
      <c r="A727" s="74"/>
      <c r="B727" s="74"/>
      <c r="C727" s="74"/>
      <c r="D727" s="105"/>
      <c r="E727" s="74"/>
      <c r="F727" s="74"/>
      <c r="G727" s="77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</row>
    <row r="728" spans="1:27" ht="12.75" customHeight="1" x14ac:dyDescent="0.2">
      <c r="A728" s="74"/>
      <c r="B728" s="74"/>
      <c r="C728" s="74"/>
      <c r="D728" s="105"/>
      <c r="E728" s="74"/>
      <c r="F728" s="74"/>
      <c r="G728" s="77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</row>
    <row r="729" spans="1:27" ht="12.75" customHeight="1" x14ac:dyDescent="0.2">
      <c r="A729" s="74"/>
      <c r="B729" s="74"/>
      <c r="C729" s="74"/>
      <c r="D729" s="105"/>
      <c r="E729" s="74"/>
      <c r="F729" s="74"/>
      <c r="G729" s="77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</row>
    <row r="730" spans="1:27" ht="12.75" customHeight="1" x14ac:dyDescent="0.2">
      <c r="A730" s="74"/>
      <c r="B730" s="74"/>
      <c r="C730" s="74"/>
      <c r="D730" s="105"/>
      <c r="E730" s="74"/>
      <c r="F730" s="74"/>
      <c r="G730" s="77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</row>
    <row r="731" spans="1:27" ht="12.75" customHeight="1" x14ac:dyDescent="0.2">
      <c r="A731" s="74"/>
      <c r="B731" s="74"/>
      <c r="C731" s="74"/>
      <c r="D731" s="105"/>
      <c r="E731" s="74"/>
      <c r="F731" s="74"/>
      <c r="G731" s="77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</row>
    <row r="732" spans="1:27" ht="12.75" customHeight="1" x14ac:dyDescent="0.2">
      <c r="A732" s="74"/>
      <c r="B732" s="74"/>
      <c r="C732" s="74"/>
      <c r="D732" s="105"/>
      <c r="E732" s="74"/>
      <c r="F732" s="74"/>
      <c r="G732" s="77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</row>
    <row r="733" spans="1:27" ht="12.75" customHeight="1" x14ac:dyDescent="0.2">
      <c r="A733" s="74"/>
      <c r="B733" s="74"/>
      <c r="C733" s="74"/>
      <c r="D733" s="105"/>
      <c r="E733" s="74"/>
      <c r="F733" s="74"/>
      <c r="G733" s="77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</row>
    <row r="734" spans="1:27" ht="12.75" customHeight="1" x14ac:dyDescent="0.2">
      <c r="A734" s="74"/>
      <c r="B734" s="74"/>
      <c r="C734" s="74"/>
      <c r="D734" s="105"/>
      <c r="E734" s="74"/>
      <c r="F734" s="74"/>
      <c r="G734" s="77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</row>
    <row r="735" spans="1:27" ht="12.75" customHeight="1" x14ac:dyDescent="0.2">
      <c r="A735" s="74"/>
      <c r="B735" s="74"/>
      <c r="C735" s="74"/>
      <c r="D735" s="105"/>
      <c r="E735" s="74"/>
      <c r="F735" s="74"/>
      <c r="G735" s="77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</row>
    <row r="736" spans="1:27" ht="12.75" customHeight="1" x14ac:dyDescent="0.2">
      <c r="A736" s="74"/>
      <c r="B736" s="74"/>
      <c r="C736" s="74"/>
      <c r="D736" s="105"/>
      <c r="E736" s="74"/>
      <c r="F736" s="74"/>
      <c r="G736" s="77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</row>
    <row r="737" spans="1:27" ht="12.75" customHeight="1" x14ac:dyDescent="0.2">
      <c r="A737" s="74"/>
      <c r="B737" s="74"/>
      <c r="C737" s="74"/>
      <c r="D737" s="105"/>
      <c r="E737" s="74"/>
      <c r="F737" s="74"/>
      <c r="G737" s="77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</row>
    <row r="738" spans="1:27" ht="12.75" customHeight="1" x14ac:dyDescent="0.2">
      <c r="A738" s="74"/>
      <c r="B738" s="74"/>
      <c r="C738" s="74"/>
      <c r="D738" s="105"/>
      <c r="E738" s="74"/>
      <c r="F738" s="74"/>
      <c r="G738" s="77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</row>
    <row r="739" spans="1:27" ht="12.75" customHeight="1" x14ac:dyDescent="0.2">
      <c r="A739" s="74"/>
      <c r="B739" s="74"/>
      <c r="C739" s="74"/>
      <c r="D739" s="105"/>
      <c r="E739" s="74"/>
      <c r="F739" s="74"/>
      <c r="G739" s="77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</row>
    <row r="740" spans="1:27" ht="12.75" customHeight="1" x14ac:dyDescent="0.2">
      <c r="A740" s="74"/>
      <c r="B740" s="74"/>
      <c r="C740" s="74"/>
      <c r="D740" s="105"/>
      <c r="E740" s="74"/>
      <c r="F740" s="74"/>
      <c r="G740" s="77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</row>
    <row r="741" spans="1:27" ht="12.75" customHeight="1" x14ac:dyDescent="0.2">
      <c r="A741" s="74"/>
      <c r="B741" s="74"/>
      <c r="C741" s="74"/>
      <c r="D741" s="105"/>
      <c r="E741" s="74"/>
      <c r="F741" s="74"/>
      <c r="G741" s="77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</row>
    <row r="742" spans="1:27" ht="12.75" customHeight="1" x14ac:dyDescent="0.2">
      <c r="A742" s="74"/>
      <c r="B742" s="74"/>
      <c r="C742" s="74"/>
      <c r="D742" s="105"/>
      <c r="E742" s="74"/>
      <c r="F742" s="74"/>
      <c r="G742" s="77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</row>
    <row r="743" spans="1:27" ht="12.75" customHeight="1" x14ac:dyDescent="0.2">
      <c r="A743" s="74"/>
      <c r="B743" s="74"/>
      <c r="C743" s="74"/>
      <c r="D743" s="105"/>
      <c r="E743" s="74"/>
      <c r="F743" s="74"/>
      <c r="G743" s="77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</row>
    <row r="744" spans="1:27" ht="12.75" customHeight="1" x14ac:dyDescent="0.2">
      <c r="A744" s="74"/>
      <c r="B744" s="74"/>
      <c r="C744" s="74"/>
      <c r="D744" s="105"/>
      <c r="E744" s="74"/>
      <c r="F744" s="74"/>
      <c r="G744" s="77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</row>
    <row r="745" spans="1:27" ht="12.75" customHeight="1" x14ac:dyDescent="0.2">
      <c r="A745" s="74"/>
      <c r="B745" s="74"/>
      <c r="C745" s="74"/>
      <c r="D745" s="105"/>
      <c r="E745" s="74"/>
      <c r="F745" s="74"/>
      <c r="G745" s="77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</row>
    <row r="746" spans="1:27" ht="12.75" customHeight="1" x14ac:dyDescent="0.2">
      <c r="A746" s="74"/>
      <c r="B746" s="74"/>
      <c r="C746" s="74"/>
      <c r="D746" s="105"/>
      <c r="E746" s="74"/>
      <c r="F746" s="74"/>
      <c r="G746" s="77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</row>
    <row r="747" spans="1:27" ht="12.75" customHeight="1" x14ac:dyDescent="0.2">
      <c r="A747" s="74"/>
      <c r="B747" s="74"/>
      <c r="C747" s="74"/>
      <c r="D747" s="105"/>
      <c r="E747" s="74"/>
      <c r="F747" s="74"/>
      <c r="G747" s="77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</row>
    <row r="748" spans="1:27" ht="12.75" customHeight="1" x14ac:dyDescent="0.2">
      <c r="A748" s="74"/>
      <c r="B748" s="74"/>
      <c r="C748" s="74"/>
      <c r="D748" s="105"/>
      <c r="E748" s="74"/>
      <c r="F748" s="74"/>
      <c r="G748" s="77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</row>
    <row r="749" spans="1:27" ht="12.75" customHeight="1" x14ac:dyDescent="0.2">
      <c r="A749" s="74"/>
      <c r="B749" s="74"/>
      <c r="C749" s="74"/>
      <c r="D749" s="105"/>
      <c r="E749" s="74"/>
      <c r="F749" s="74"/>
      <c r="G749" s="77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</row>
    <row r="750" spans="1:27" ht="12.75" customHeight="1" x14ac:dyDescent="0.2">
      <c r="A750" s="74"/>
      <c r="B750" s="74"/>
      <c r="C750" s="74"/>
      <c r="D750" s="105"/>
      <c r="E750" s="74"/>
      <c r="F750" s="74"/>
      <c r="G750" s="77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</row>
    <row r="751" spans="1:27" ht="12.75" customHeight="1" x14ac:dyDescent="0.2">
      <c r="A751" s="74"/>
      <c r="B751" s="74"/>
      <c r="C751" s="74"/>
      <c r="D751" s="105"/>
      <c r="E751" s="74"/>
      <c r="F751" s="74"/>
      <c r="G751" s="77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</row>
    <row r="752" spans="1:27" ht="12.75" customHeight="1" x14ac:dyDescent="0.2">
      <c r="A752" s="74"/>
      <c r="B752" s="74"/>
      <c r="C752" s="74"/>
      <c r="D752" s="105"/>
      <c r="E752" s="74"/>
      <c r="F752" s="74"/>
      <c r="G752" s="77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</row>
    <row r="753" spans="1:27" ht="12.75" customHeight="1" x14ac:dyDescent="0.2">
      <c r="A753" s="74"/>
      <c r="B753" s="74"/>
      <c r="C753" s="74"/>
      <c r="D753" s="105"/>
      <c r="E753" s="74"/>
      <c r="F753" s="74"/>
      <c r="G753" s="77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</row>
    <row r="754" spans="1:27" ht="12.75" customHeight="1" x14ac:dyDescent="0.2">
      <c r="A754" s="74"/>
      <c r="B754" s="74"/>
      <c r="C754" s="74"/>
      <c r="D754" s="105"/>
      <c r="E754" s="74"/>
      <c r="F754" s="74"/>
      <c r="G754" s="77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</row>
    <row r="755" spans="1:27" ht="12.75" customHeight="1" x14ac:dyDescent="0.2">
      <c r="A755" s="74"/>
      <c r="B755" s="74"/>
      <c r="C755" s="74"/>
      <c r="D755" s="105"/>
      <c r="E755" s="74"/>
      <c r="F755" s="74"/>
      <c r="G755" s="77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</row>
    <row r="756" spans="1:27" ht="12.75" customHeight="1" x14ac:dyDescent="0.2">
      <c r="A756" s="74"/>
      <c r="B756" s="74"/>
      <c r="C756" s="74"/>
      <c r="D756" s="105"/>
      <c r="E756" s="74"/>
      <c r="F756" s="74"/>
      <c r="G756" s="77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</row>
    <row r="757" spans="1:27" ht="12.75" customHeight="1" x14ac:dyDescent="0.2">
      <c r="A757" s="74"/>
      <c r="B757" s="74"/>
      <c r="C757" s="74"/>
      <c r="D757" s="105"/>
      <c r="E757" s="74"/>
      <c r="F757" s="74"/>
      <c r="G757" s="77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</row>
    <row r="758" spans="1:27" ht="12.75" customHeight="1" x14ac:dyDescent="0.2">
      <c r="A758" s="74"/>
      <c r="B758" s="74"/>
      <c r="C758" s="74"/>
      <c r="D758" s="105"/>
      <c r="E758" s="74"/>
      <c r="F758" s="74"/>
      <c r="G758" s="77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</row>
    <row r="759" spans="1:27" ht="12.75" customHeight="1" x14ac:dyDescent="0.2">
      <c r="A759" s="74"/>
      <c r="B759" s="74"/>
      <c r="C759" s="74"/>
      <c r="D759" s="105"/>
      <c r="E759" s="74"/>
      <c r="F759" s="74"/>
      <c r="G759" s="77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</row>
    <row r="760" spans="1:27" ht="12.75" customHeight="1" x14ac:dyDescent="0.2">
      <c r="A760" s="74"/>
      <c r="B760" s="74"/>
      <c r="C760" s="74"/>
      <c r="D760" s="105"/>
      <c r="E760" s="74"/>
      <c r="F760" s="74"/>
      <c r="G760" s="77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</row>
    <row r="761" spans="1:27" ht="12.75" customHeight="1" x14ac:dyDescent="0.2">
      <c r="A761" s="74"/>
      <c r="B761" s="74"/>
      <c r="C761" s="74"/>
      <c r="D761" s="105"/>
      <c r="E761" s="74"/>
      <c r="F761" s="74"/>
      <c r="G761" s="77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</row>
    <row r="762" spans="1:27" ht="12.75" customHeight="1" x14ac:dyDescent="0.2">
      <c r="A762" s="74"/>
      <c r="B762" s="74"/>
      <c r="C762" s="74"/>
      <c r="D762" s="105"/>
      <c r="E762" s="74"/>
      <c r="F762" s="74"/>
      <c r="G762" s="77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</row>
    <row r="763" spans="1:27" ht="12.75" customHeight="1" x14ac:dyDescent="0.2">
      <c r="A763" s="74"/>
      <c r="B763" s="74"/>
      <c r="C763" s="74"/>
      <c r="D763" s="105"/>
      <c r="E763" s="74"/>
      <c r="F763" s="74"/>
      <c r="G763" s="77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</row>
    <row r="764" spans="1:27" ht="12.75" customHeight="1" x14ac:dyDescent="0.2">
      <c r="A764" s="74"/>
      <c r="B764" s="74"/>
      <c r="C764" s="74"/>
      <c r="D764" s="105"/>
      <c r="E764" s="74"/>
      <c r="F764" s="74"/>
      <c r="G764" s="77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</row>
    <row r="765" spans="1:27" ht="12.75" customHeight="1" x14ac:dyDescent="0.2">
      <c r="A765" s="74"/>
      <c r="B765" s="74"/>
      <c r="C765" s="74"/>
      <c r="D765" s="105"/>
      <c r="E765" s="74"/>
      <c r="F765" s="74"/>
      <c r="G765" s="77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</row>
    <row r="766" spans="1:27" ht="12.75" customHeight="1" x14ac:dyDescent="0.2">
      <c r="A766" s="74"/>
      <c r="B766" s="74"/>
      <c r="C766" s="74"/>
      <c r="D766" s="105"/>
      <c r="E766" s="74"/>
      <c r="F766" s="74"/>
      <c r="G766" s="77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</row>
    <row r="767" spans="1:27" ht="12.75" customHeight="1" x14ac:dyDescent="0.2">
      <c r="A767" s="74"/>
      <c r="B767" s="74"/>
      <c r="C767" s="74"/>
      <c r="D767" s="105"/>
      <c r="E767" s="74"/>
      <c r="F767" s="74"/>
      <c r="G767" s="77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</row>
    <row r="768" spans="1:27" ht="12.75" customHeight="1" x14ac:dyDescent="0.2">
      <c r="A768" s="74"/>
      <c r="B768" s="74"/>
      <c r="C768" s="74"/>
      <c r="D768" s="105"/>
      <c r="E768" s="74"/>
      <c r="F768" s="74"/>
      <c r="G768" s="77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</row>
    <row r="769" spans="1:27" ht="12.75" customHeight="1" x14ac:dyDescent="0.2">
      <c r="A769" s="74"/>
      <c r="B769" s="74"/>
      <c r="C769" s="74"/>
      <c r="D769" s="105"/>
      <c r="E769" s="74"/>
      <c r="F769" s="74"/>
      <c r="G769" s="77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</row>
    <row r="770" spans="1:27" ht="12.75" customHeight="1" x14ac:dyDescent="0.2">
      <c r="A770" s="74"/>
      <c r="B770" s="74"/>
      <c r="C770" s="74"/>
      <c r="D770" s="105"/>
      <c r="E770" s="74"/>
      <c r="F770" s="74"/>
      <c r="G770" s="77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</row>
    <row r="771" spans="1:27" ht="12.75" customHeight="1" x14ac:dyDescent="0.2">
      <c r="A771" s="74"/>
      <c r="B771" s="74"/>
      <c r="C771" s="74"/>
      <c r="D771" s="105"/>
      <c r="E771" s="74"/>
      <c r="F771" s="74"/>
      <c r="G771" s="77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</row>
    <row r="772" spans="1:27" ht="12.75" customHeight="1" x14ac:dyDescent="0.2">
      <c r="A772" s="74"/>
      <c r="B772" s="74"/>
      <c r="C772" s="74"/>
      <c r="D772" s="105"/>
      <c r="E772" s="74"/>
      <c r="F772" s="74"/>
      <c r="G772" s="77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</row>
    <row r="773" spans="1:27" ht="12.75" customHeight="1" x14ac:dyDescent="0.2">
      <c r="A773" s="74"/>
      <c r="B773" s="74"/>
      <c r="C773" s="74"/>
      <c r="D773" s="105"/>
      <c r="E773" s="74"/>
      <c r="F773" s="74"/>
      <c r="G773" s="77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</row>
    <row r="774" spans="1:27" ht="12.75" customHeight="1" x14ac:dyDescent="0.2">
      <c r="A774" s="74"/>
      <c r="B774" s="74"/>
      <c r="C774" s="74"/>
      <c r="D774" s="105"/>
      <c r="E774" s="74"/>
      <c r="F774" s="74"/>
      <c r="G774" s="77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</row>
    <row r="775" spans="1:27" ht="12.75" customHeight="1" x14ac:dyDescent="0.2">
      <c r="A775" s="74"/>
      <c r="B775" s="74"/>
      <c r="C775" s="74"/>
      <c r="D775" s="105"/>
      <c r="E775" s="74"/>
      <c r="F775" s="74"/>
      <c r="G775" s="77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</row>
    <row r="776" spans="1:27" ht="12.75" customHeight="1" x14ac:dyDescent="0.2">
      <c r="A776" s="74"/>
      <c r="B776" s="74"/>
      <c r="C776" s="74"/>
      <c r="D776" s="105"/>
      <c r="E776" s="74"/>
      <c r="F776" s="74"/>
      <c r="G776" s="77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</row>
    <row r="777" spans="1:27" ht="12.75" customHeight="1" x14ac:dyDescent="0.2">
      <c r="A777" s="74"/>
      <c r="B777" s="74"/>
      <c r="C777" s="74"/>
      <c r="D777" s="105"/>
      <c r="E777" s="74"/>
      <c r="F777" s="74"/>
      <c r="G777" s="77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</row>
    <row r="778" spans="1:27" ht="12.75" customHeight="1" x14ac:dyDescent="0.2">
      <c r="A778" s="74"/>
      <c r="B778" s="74"/>
      <c r="C778" s="74"/>
      <c r="D778" s="105"/>
      <c r="E778" s="74"/>
      <c r="F778" s="74"/>
      <c r="G778" s="77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</row>
    <row r="779" spans="1:27" ht="12.75" customHeight="1" x14ac:dyDescent="0.2">
      <c r="A779" s="74"/>
      <c r="B779" s="74"/>
      <c r="C779" s="74"/>
      <c r="D779" s="105"/>
      <c r="E779" s="74"/>
      <c r="F779" s="74"/>
      <c r="G779" s="77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</row>
    <row r="780" spans="1:27" ht="12.75" customHeight="1" x14ac:dyDescent="0.2">
      <c r="A780" s="74"/>
      <c r="B780" s="74"/>
      <c r="C780" s="74"/>
      <c r="D780" s="105"/>
      <c r="E780" s="74"/>
      <c r="F780" s="74"/>
      <c r="G780" s="77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</row>
    <row r="781" spans="1:27" ht="12.75" customHeight="1" x14ac:dyDescent="0.2">
      <c r="A781" s="74"/>
      <c r="B781" s="74"/>
      <c r="C781" s="74"/>
      <c r="D781" s="105"/>
      <c r="E781" s="74"/>
      <c r="F781" s="74"/>
      <c r="G781" s="77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</row>
    <row r="782" spans="1:27" ht="12.75" customHeight="1" x14ac:dyDescent="0.2">
      <c r="A782" s="74"/>
      <c r="B782" s="74"/>
      <c r="C782" s="74"/>
      <c r="D782" s="105"/>
      <c r="E782" s="74"/>
      <c r="F782" s="74"/>
      <c r="G782" s="77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</row>
    <row r="783" spans="1:27" ht="12.75" customHeight="1" x14ac:dyDescent="0.2">
      <c r="A783" s="74"/>
      <c r="B783" s="74"/>
      <c r="C783" s="74"/>
      <c r="D783" s="105"/>
      <c r="E783" s="74"/>
      <c r="F783" s="74"/>
      <c r="G783" s="77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</row>
    <row r="784" spans="1:27" ht="12.75" customHeight="1" x14ac:dyDescent="0.2">
      <c r="A784" s="74"/>
      <c r="B784" s="74"/>
      <c r="C784" s="74"/>
      <c r="D784" s="105"/>
      <c r="E784" s="74"/>
      <c r="F784" s="74"/>
      <c r="G784" s="77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</row>
    <row r="785" spans="1:27" ht="12.75" customHeight="1" x14ac:dyDescent="0.2">
      <c r="A785" s="74"/>
      <c r="B785" s="74"/>
      <c r="C785" s="74"/>
      <c r="D785" s="105"/>
      <c r="E785" s="74"/>
      <c r="F785" s="74"/>
      <c r="G785" s="77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</row>
    <row r="786" spans="1:27" ht="12.75" customHeight="1" x14ac:dyDescent="0.2">
      <c r="A786" s="74"/>
      <c r="B786" s="74"/>
      <c r="C786" s="74"/>
      <c r="D786" s="105"/>
      <c r="E786" s="74"/>
      <c r="F786" s="74"/>
      <c r="G786" s="77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</row>
    <row r="787" spans="1:27" ht="12.75" customHeight="1" x14ac:dyDescent="0.2">
      <c r="A787" s="74"/>
      <c r="B787" s="74"/>
      <c r="C787" s="74"/>
      <c r="D787" s="105"/>
      <c r="E787" s="74"/>
      <c r="F787" s="74"/>
      <c r="G787" s="77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</row>
    <row r="788" spans="1:27" ht="12.75" customHeight="1" x14ac:dyDescent="0.2">
      <c r="A788" s="74"/>
      <c r="B788" s="74"/>
      <c r="C788" s="74"/>
      <c r="D788" s="105"/>
      <c r="E788" s="74"/>
      <c r="F788" s="74"/>
      <c r="G788" s="77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</row>
    <row r="789" spans="1:27" ht="12.75" customHeight="1" x14ac:dyDescent="0.2">
      <c r="A789" s="74"/>
      <c r="B789" s="74"/>
      <c r="C789" s="74"/>
      <c r="D789" s="105"/>
      <c r="E789" s="74"/>
      <c r="F789" s="74"/>
      <c r="G789" s="77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</row>
    <row r="790" spans="1:27" ht="12.75" customHeight="1" x14ac:dyDescent="0.2">
      <c r="A790" s="74"/>
      <c r="B790" s="74"/>
      <c r="C790" s="74"/>
      <c r="D790" s="105"/>
      <c r="E790" s="74"/>
      <c r="F790" s="74"/>
      <c r="G790" s="77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</row>
    <row r="791" spans="1:27" ht="12.75" customHeight="1" x14ac:dyDescent="0.2">
      <c r="A791" s="74"/>
      <c r="B791" s="74"/>
      <c r="C791" s="74"/>
      <c r="D791" s="105"/>
      <c r="E791" s="74"/>
      <c r="F791" s="74"/>
      <c r="G791" s="77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</row>
    <row r="792" spans="1:27" ht="12.75" customHeight="1" x14ac:dyDescent="0.2">
      <c r="A792" s="74"/>
      <c r="B792" s="74"/>
      <c r="C792" s="74"/>
      <c r="D792" s="105"/>
      <c r="E792" s="74"/>
      <c r="F792" s="74"/>
      <c r="G792" s="77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</row>
    <row r="793" spans="1:27" ht="12.75" customHeight="1" x14ac:dyDescent="0.2">
      <c r="A793" s="74"/>
      <c r="B793" s="74"/>
      <c r="C793" s="74"/>
      <c r="D793" s="105"/>
      <c r="E793" s="74"/>
      <c r="F793" s="74"/>
      <c r="G793" s="77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</row>
    <row r="794" spans="1:27" ht="12.75" customHeight="1" x14ac:dyDescent="0.2">
      <c r="A794" s="74"/>
      <c r="B794" s="74"/>
      <c r="C794" s="74"/>
      <c r="D794" s="105"/>
      <c r="E794" s="74"/>
      <c r="F794" s="74"/>
      <c r="G794" s="77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</row>
    <row r="795" spans="1:27" ht="12.75" customHeight="1" x14ac:dyDescent="0.2">
      <c r="A795" s="74"/>
      <c r="B795" s="74"/>
      <c r="C795" s="74"/>
      <c r="D795" s="105"/>
      <c r="E795" s="74"/>
      <c r="F795" s="74"/>
      <c r="G795" s="77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</row>
    <row r="796" spans="1:27" ht="12.75" customHeight="1" x14ac:dyDescent="0.2">
      <c r="A796" s="74"/>
      <c r="B796" s="74"/>
      <c r="C796" s="74"/>
      <c r="D796" s="105"/>
      <c r="E796" s="74"/>
      <c r="F796" s="74"/>
      <c r="G796" s="77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</row>
    <row r="797" spans="1:27" ht="12.75" customHeight="1" x14ac:dyDescent="0.2">
      <c r="A797" s="74"/>
      <c r="B797" s="74"/>
      <c r="C797" s="74"/>
      <c r="D797" s="105"/>
      <c r="E797" s="74"/>
      <c r="F797" s="74"/>
      <c r="G797" s="77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</row>
    <row r="798" spans="1:27" ht="12.75" customHeight="1" x14ac:dyDescent="0.2">
      <c r="A798" s="74"/>
      <c r="B798" s="74"/>
      <c r="C798" s="74"/>
      <c r="D798" s="105"/>
      <c r="E798" s="74"/>
      <c r="F798" s="74"/>
      <c r="G798" s="77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</row>
    <row r="799" spans="1:27" ht="12.75" customHeight="1" x14ac:dyDescent="0.2">
      <c r="A799" s="74"/>
      <c r="B799" s="74"/>
      <c r="C799" s="74"/>
      <c r="D799" s="105"/>
      <c r="E799" s="74"/>
      <c r="F799" s="74"/>
      <c r="G799" s="77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</row>
    <row r="800" spans="1:27" ht="12.75" customHeight="1" x14ac:dyDescent="0.2">
      <c r="A800" s="74"/>
      <c r="B800" s="74"/>
      <c r="C800" s="74"/>
      <c r="D800" s="105"/>
      <c r="E800" s="74"/>
      <c r="F800" s="74"/>
      <c r="G800" s="77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</row>
    <row r="801" spans="1:27" ht="12.75" customHeight="1" x14ac:dyDescent="0.2">
      <c r="A801" s="74"/>
      <c r="B801" s="74"/>
      <c r="C801" s="74"/>
      <c r="D801" s="105"/>
      <c r="E801" s="74"/>
      <c r="F801" s="74"/>
      <c r="G801" s="77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</row>
    <row r="802" spans="1:27" ht="12.75" customHeight="1" x14ac:dyDescent="0.2">
      <c r="A802" s="74"/>
      <c r="B802" s="74"/>
      <c r="C802" s="74"/>
      <c r="D802" s="105"/>
      <c r="E802" s="74"/>
      <c r="F802" s="74"/>
      <c r="G802" s="77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</row>
    <row r="803" spans="1:27" ht="12.75" customHeight="1" x14ac:dyDescent="0.2">
      <c r="A803" s="74"/>
      <c r="B803" s="74"/>
      <c r="C803" s="74"/>
      <c r="D803" s="105"/>
      <c r="E803" s="74"/>
      <c r="F803" s="74"/>
      <c r="G803" s="77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</row>
    <row r="804" spans="1:27" ht="12.75" customHeight="1" x14ac:dyDescent="0.2">
      <c r="A804" s="74"/>
      <c r="B804" s="74"/>
      <c r="C804" s="74"/>
      <c r="D804" s="105"/>
      <c r="E804" s="74"/>
      <c r="F804" s="74"/>
      <c r="G804" s="77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</row>
    <row r="805" spans="1:27" ht="12.75" customHeight="1" x14ac:dyDescent="0.2">
      <c r="A805" s="74"/>
      <c r="B805" s="74"/>
      <c r="C805" s="74"/>
      <c r="D805" s="105"/>
      <c r="E805" s="74"/>
      <c r="F805" s="74"/>
      <c r="G805" s="77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</row>
    <row r="806" spans="1:27" ht="12.75" customHeight="1" x14ac:dyDescent="0.2">
      <c r="A806" s="74"/>
      <c r="B806" s="74"/>
      <c r="C806" s="74"/>
      <c r="D806" s="105"/>
      <c r="E806" s="74"/>
      <c r="F806" s="74"/>
      <c r="G806" s="77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</row>
    <row r="807" spans="1:27" ht="12.75" customHeight="1" x14ac:dyDescent="0.2">
      <c r="A807" s="74"/>
      <c r="B807" s="74"/>
      <c r="C807" s="74"/>
      <c r="D807" s="105"/>
      <c r="E807" s="74"/>
      <c r="F807" s="74"/>
      <c r="G807" s="77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</row>
    <row r="808" spans="1:27" ht="12.75" customHeight="1" x14ac:dyDescent="0.2">
      <c r="A808" s="74"/>
      <c r="B808" s="74"/>
      <c r="C808" s="74"/>
      <c r="D808" s="105"/>
      <c r="E808" s="74"/>
      <c r="F808" s="74"/>
      <c r="G808" s="77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</row>
    <row r="809" spans="1:27" ht="12.75" customHeight="1" x14ac:dyDescent="0.2">
      <c r="A809" s="74"/>
      <c r="B809" s="74"/>
      <c r="C809" s="74"/>
      <c r="D809" s="105"/>
      <c r="E809" s="74"/>
      <c r="F809" s="74"/>
      <c r="G809" s="77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</row>
    <row r="810" spans="1:27" ht="12.75" customHeight="1" x14ac:dyDescent="0.2">
      <c r="A810" s="74"/>
      <c r="B810" s="74"/>
      <c r="C810" s="74"/>
      <c r="D810" s="105"/>
      <c r="E810" s="74"/>
      <c r="F810" s="74"/>
      <c r="G810" s="77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</row>
    <row r="811" spans="1:27" ht="12.75" customHeight="1" x14ac:dyDescent="0.2">
      <c r="A811" s="74"/>
      <c r="B811" s="74"/>
      <c r="C811" s="74"/>
      <c r="D811" s="105"/>
      <c r="E811" s="74"/>
      <c r="F811" s="74"/>
      <c r="G811" s="77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</row>
    <row r="812" spans="1:27" ht="12.75" customHeight="1" x14ac:dyDescent="0.2">
      <c r="A812" s="74"/>
      <c r="B812" s="74"/>
      <c r="C812" s="74"/>
      <c r="D812" s="105"/>
      <c r="E812" s="74"/>
      <c r="F812" s="74"/>
      <c r="G812" s="77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</row>
    <row r="813" spans="1:27" ht="12.75" customHeight="1" x14ac:dyDescent="0.2">
      <c r="A813" s="74"/>
      <c r="B813" s="74"/>
      <c r="C813" s="74"/>
      <c r="D813" s="105"/>
      <c r="E813" s="74"/>
      <c r="F813" s="74"/>
      <c r="G813" s="77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</row>
    <row r="814" spans="1:27" ht="12.75" customHeight="1" x14ac:dyDescent="0.2">
      <c r="A814" s="74"/>
      <c r="B814" s="74"/>
      <c r="C814" s="74"/>
      <c r="D814" s="105"/>
      <c r="E814" s="74"/>
      <c r="F814" s="74"/>
      <c r="G814" s="77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</row>
    <row r="815" spans="1:27" ht="12.75" customHeight="1" x14ac:dyDescent="0.2">
      <c r="A815" s="74"/>
      <c r="B815" s="74"/>
      <c r="C815" s="74"/>
      <c r="D815" s="105"/>
      <c r="E815" s="74"/>
      <c r="F815" s="74"/>
      <c r="G815" s="77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</row>
    <row r="816" spans="1:27" ht="12.75" customHeight="1" x14ac:dyDescent="0.2">
      <c r="A816" s="74"/>
      <c r="B816" s="74"/>
      <c r="C816" s="74"/>
      <c r="D816" s="105"/>
      <c r="E816" s="74"/>
      <c r="F816" s="74"/>
      <c r="G816" s="77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</row>
    <row r="817" spans="1:27" ht="12.75" customHeight="1" x14ac:dyDescent="0.2">
      <c r="A817" s="74"/>
      <c r="B817" s="74"/>
      <c r="C817" s="74"/>
      <c r="D817" s="105"/>
      <c r="E817" s="74"/>
      <c r="F817" s="74"/>
      <c r="G817" s="77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</row>
    <row r="818" spans="1:27" ht="12.75" customHeight="1" x14ac:dyDescent="0.2">
      <c r="A818" s="74"/>
      <c r="B818" s="74"/>
      <c r="C818" s="74"/>
      <c r="D818" s="105"/>
      <c r="E818" s="74"/>
      <c r="F818" s="74"/>
      <c r="G818" s="77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</row>
    <row r="819" spans="1:27" ht="12.75" customHeight="1" x14ac:dyDescent="0.2">
      <c r="A819" s="74"/>
      <c r="B819" s="74"/>
      <c r="C819" s="74"/>
      <c r="D819" s="105"/>
      <c r="E819" s="74"/>
      <c r="F819" s="74"/>
      <c r="G819" s="77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</row>
    <row r="820" spans="1:27" ht="12.75" customHeight="1" x14ac:dyDescent="0.2">
      <c r="A820" s="74"/>
      <c r="B820" s="74"/>
      <c r="C820" s="74"/>
      <c r="D820" s="105"/>
      <c r="E820" s="74"/>
      <c r="F820" s="74"/>
      <c r="G820" s="77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</row>
    <row r="821" spans="1:27" ht="12.75" customHeight="1" x14ac:dyDescent="0.2">
      <c r="A821" s="74"/>
      <c r="B821" s="74"/>
      <c r="C821" s="74"/>
      <c r="D821" s="105"/>
      <c r="E821" s="74"/>
      <c r="F821" s="74"/>
      <c r="G821" s="77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</row>
    <row r="822" spans="1:27" ht="12.75" customHeight="1" x14ac:dyDescent="0.2">
      <c r="A822" s="74"/>
      <c r="B822" s="74"/>
      <c r="C822" s="74"/>
      <c r="D822" s="105"/>
      <c r="E822" s="74"/>
      <c r="F822" s="74"/>
      <c r="G822" s="77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</row>
    <row r="823" spans="1:27" ht="12.75" customHeight="1" x14ac:dyDescent="0.2">
      <c r="A823" s="74"/>
      <c r="B823" s="74"/>
      <c r="C823" s="74"/>
      <c r="D823" s="105"/>
      <c r="E823" s="74"/>
      <c r="F823" s="74"/>
      <c r="G823" s="77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</row>
    <row r="824" spans="1:27" ht="12.75" customHeight="1" x14ac:dyDescent="0.2">
      <c r="A824" s="74"/>
      <c r="B824" s="74"/>
      <c r="C824" s="74"/>
      <c r="D824" s="105"/>
      <c r="E824" s="74"/>
      <c r="F824" s="74"/>
      <c r="G824" s="77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</row>
    <row r="825" spans="1:27" ht="12.75" customHeight="1" x14ac:dyDescent="0.2">
      <c r="A825" s="74"/>
      <c r="B825" s="74"/>
      <c r="C825" s="74"/>
      <c r="D825" s="105"/>
      <c r="E825" s="74"/>
      <c r="F825" s="74"/>
      <c r="G825" s="77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</row>
    <row r="826" spans="1:27" ht="12.75" customHeight="1" x14ac:dyDescent="0.2">
      <c r="A826" s="74"/>
      <c r="B826" s="74"/>
      <c r="C826" s="74"/>
      <c r="D826" s="105"/>
      <c r="E826" s="74"/>
      <c r="F826" s="74"/>
      <c r="G826" s="77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</row>
    <row r="827" spans="1:27" ht="12.75" customHeight="1" x14ac:dyDescent="0.2">
      <c r="A827" s="74"/>
      <c r="B827" s="74"/>
      <c r="C827" s="74"/>
      <c r="D827" s="105"/>
      <c r="E827" s="74"/>
      <c r="F827" s="74"/>
      <c r="G827" s="77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</row>
    <row r="828" spans="1:27" ht="12.75" customHeight="1" x14ac:dyDescent="0.2">
      <c r="A828" s="74"/>
      <c r="B828" s="74"/>
      <c r="C828" s="74"/>
      <c r="D828" s="105"/>
      <c r="E828" s="74"/>
      <c r="F828" s="74"/>
      <c r="G828" s="77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</row>
    <row r="829" spans="1:27" ht="12.75" customHeight="1" x14ac:dyDescent="0.2">
      <c r="A829" s="74"/>
      <c r="B829" s="74"/>
      <c r="C829" s="74"/>
      <c r="D829" s="105"/>
      <c r="E829" s="74"/>
      <c r="F829" s="74"/>
      <c r="G829" s="77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</row>
    <row r="830" spans="1:27" ht="12.75" customHeight="1" x14ac:dyDescent="0.2">
      <c r="A830" s="74"/>
      <c r="B830" s="74"/>
      <c r="C830" s="74"/>
      <c r="D830" s="105"/>
      <c r="E830" s="74"/>
      <c r="F830" s="74"/>
      <c r="G830" s="77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</row>
    <row r="831" spans="1:27" ht="12.75" customHeight="1" x14ac:dyDescent="0.2">
      <c r="A831" s="74"/>
      <c r="B831" s="74"/>
      <c r="C831" s="74"/>
      <c r="D831" s="105"/>
      <c r="E831" s="74"/>
      <c r="F831" s="74"/>
      <c r="G831" s="77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</row>
    <row r="832" spans="1:27" ht="12.75" customHeight="1" x14ac:dyDescent="0.2">
      <c r="A832" s="74"/>
      <c r="B832" s="74"/>
      <c r="C832" s="74"/>
      <c r="D832" s="105"/>
      <c r="E832" s="74"/>
      <c r="F832" s="74"/>
      <c r="G832" s="77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</row>
    <row r="833" spans="1:27" ht="12.75" customHeight="1" x14ac:dyDescent="0.2">
      <c r="A833" s="74"/>
      <c r="B833" s="74"/>
      <c r="C833" s="74"/>
      <c r="D833" s="105"/>
      <c r="E833" s="74"/>
      <c r="F833" s="74"/>
      <c r="G833" s="77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</row>
    <row r="834" spans="1:27" ht="12.75" customHeight="1" x14ac:dyDescent="0.2">
      <c r="A834" s="74"/>
      <c r="B834" s="74"/>
      <c r="C834" s="74"/>
      <c r="D834" s="105"/>
      <c r="E834" s="74"/>
      <c r="F834" s="74"/>
      <c r="G834" s="77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</row>
    <row r="835" spans="1:27" ht="12.75" customHeight="1" x14ac:dyDescent="0.2">
      <c r="A835" s="74"/>
      <c r="B835" s="74"/>
      <c r="C835" s="74"/>
      <c r="D835" s="105"/>
      <c r="E835" s="74"/>
      <c r="F835" s="74"/>
      <c r="G835" s="77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</row>
    <row r="836" spans="1:27" ht="12.75" customHeight="1" x14ac:dyDescent="0.2">
      <c r="A836" s="74"/>
      <c r="B836" s="74"/>
      <c r="C836" s="74"/>
      <c r="D836" s="105"/>
      <c r="E836" s="74"/>
      <c r="F836" s="74"/>
      <c r="G836" s="77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</row>
    <row r="837" spans="1:27" ht="12.75" customHeight="1" x14ac:dyDescent="0.2">
      <c r="A837" s="74"/>
      <c r="B837" s="74"/>
      <c r="C837" s="74"/>
      <c r="D837" s="105"/>
      <c r="E837" s="74"/>
      <c r="F837" s="74"/>
      <c r="G837" s="77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</row>
    <row r="838" spans="1:27" ht="12.75" customHeight="1" x14ac:dyDescent="0.2">
      <c r="A838" s="74"/>
      <c r="B838" s="74"/>
      <c r="C838" s="74"/>
      <c r="D838" s="105"/>
      <c r="E838" s="74"/>
      <c r="F838" s="74"/>
      <c r="G838" s="77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</row>
    <row r="839" spans="1:27" ht="12.75" customHeight="1" x14ac:dyDescent="0.2">
      <c r="A839" s="74"/>
      <c r="B839" s="74"/>
      <c r="C839" s="74"/>
      <c r="D839" s="105"/>
      <c r="E839" s="74"/>
      <c r="F839" s="74"/>
      <c r="G839" s="77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</row>
    <row r="840" spans="1:27" ht="12.75" customHeight="1" x14ac:dyDescent="0.2">
      <c r="A840" s="74"/>
      <c r="B840" s="74"/>
      <c r="C840" s="74"/>
      <c r="D840" s="105"/>
      <c r="E840" s="74"/>
      <c r="F840" s="74"/>
      <c r="G840" s="77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</row>
    <row r="841" spans="1:27" ht="12.75" customHeight="1" x14ac:dyDescent="0.2">
      <c r="A841" s="74"/>
      <c r="B841" s="74"/>
      <c r="C841" s="74"/>
      <c r="D841" s="105"/>
      <c r="E841" s="74"/>
      <c r="F841" s="74"/>
      <c r="G841" s="77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</row>
    <row r="842" spans="1:27" ht="12.75" customHeight="1" x14ac:dyDescent="0.2">
      <c r="A842" s="74"/>
      <c r="B842" s="74"/>
      <c r="C842" s="74"/>
      <c r="D842" s="105"/>
      <c r="E842" s="74"/>
      <c r="F842" s="74"/>
      <c r="G842" s="77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</row>
    <row r="843" spans="1:27" ht="12.75" customHeight="1" x14ac:dyDescent="0.2">
      <c r="A843" s="74"/>
      <c r="B843" s="74"/>
      <c r="C843" s="74"/>
      <c r="D843" s="105"/>
      <c r="E843" s="74"/>
      <c r="F843" s="74"/>
      <c r="G843" s="77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</row>
    <row r="844" spans="1:27" ht="12.75" customHeight="1" x14ac:dyDescent="0.2">
      <c r="A844" s="74"/>
      <c r="B844" s="74"/>
      <c r="C844" s="74"/>
      <c r="D844" s="105"/>
      <c r="E844" s="74"/>
      <c r="F844" s="74"/>
      <c r="G844" s="77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</row>
    <row r="845" spans="1:27" ht="12.75" customHeight="1" x14ac:dyDescent="0.2">
      <c r="A845" s="74"/>
      <c r="B845" s="74"/>
      <c r="C845" s="74"/>
      <c r="D845" s="105"/>
      <c r="E845" s="74"/>
      <c r="F845" s="74"/>
      <c r="G845" s="77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</row>
    <row r="846" spans="1:27" ht="12.75" customHeight="1" x14ac:dyDescent="0.2">
      <c r="A846" s="74"/>
      <c r="B846" s="74"/>
      <c r="C846" s="74"/>
      <c r="D846" s="105"/>
      <c r="E846" s="74"/>
      <c r="F846" s="74"/>
      <c r="G846" s="77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</row>
    <row r="847" spans="1:27" ht="12.75" customHeight="1" x14ac:dyDescent="0.2">
      <c r="A847" s="74"/>
      <c r="B847" s="74"/>
      <c r="C847" s="74"/>
      <c r="D847" s="105"/>
      <c r="E847" s="74"/>
      <c r="F847" s="74"/>
      <c r="G847" s="77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</row>
    <row r="848" spans="1:27" ht="12.75" customHeight="1" x14ac:dyDescent="0.2">
      <c r="A848" s="74"/>
      <c r="B848" s="74"/>
      <c r="C848" s="74"/>
      <c r="D848" s="105"/>
      <c r="E848" s="74"/>
      <c r="F848" s="74"/>
      <c r="G848" s="77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</row>
    <row r="849" spans="1:27" ht="12.75" customHeight="1" x14ac:dyDescent="0.2">
      <c r="A849" s="74"/>
      <c r="B849" s="74"/>
      <c r="C849" s="74"/>
      <c r="D849" s="105"/>
      <c r="E849" s="74"/>
      <c r="F849" s="74"/>
      <c r="G849" s="77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</row>
    <row r="850" spans="1:27" ht="12.75" customHeight="1" x14ac:dyDescent="0.2">
      <c r="A850" s="74"/>
      <c r="B850" s="74"/>
      <c r="C850" s="74"/>
      <c r="D850" s="105"/>
      <c r="E850" s="74"/>
      <c r="F850" s="74"/>
      <c r="G850" s="77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</row>
    <row r="851" spans="1:27" ht="12.75" customHeight="1" x14ac:dyDescent="0.2">
      <c r="A851" s="74"/>
      <c r="B851" s="74"/>
      <c r="C851" s="74"/>
      <c r="D851" s="105"/>
      <c r="E851" s="74"/>
      <c r="F851" s="74"/>
      <c r="G851" s="77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</row>
    <row r="852" spans="1:27" ht="12.75" customHeight="1" x14ac:dyDescent="0.2">
      <c r="A852" s="74"/>
      <c r="B852" s="74"/>
      <c r="C852" s="74"/>
      <c r="D852" s="105"/>
      <c r="E852" s="74"/>
      <c r="F852" s="74"/>
      <c r="G852" s="77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</row>
    <row r="853" spans="1:27" ht="12.75" customHeight="1" x14ac:dyDescent="0.2">
      <c r="A853" s="74"/>
      <c r="B853" s="74"/>
      <c r="C853" s="74"/>
      <c r="D853" s="105"/>
      <c r="E853" s="74"/>
      <c r="F853" s="74"/>
      <c r="G853" s="77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</row>
    <row r="854" spans="1:27" ht="12.75" customHeight="1" x14ac:dyDescent="0.2">
      <c r="A854" s="74"/>
      <c r="B854" s="74"/>
      <c r="C854" s="74"/>
      <c r="D854" s="105"/>
      <c r="E854" s="74"/>
      <c r="F854" s="74"/>
      <c r="G854" s="77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</row>
    <row r="855" spans="1:27" ht="12.75" customHeight="1" x14ac:dyDescent="0.2">
      <c r="A855" s="74"/>
      <c r="B855" s="74"/>
      <c r="C855" s="74"/>
      <c r="D855" s="105"/>
      <c r="E855" s="74"/>
      <c r="F855" s="74"/>
      <c r="G855" s="77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</row>
    <row r="856" spans="1:27" ht="12.75" customHeight="1" x14ac:dyDescent="0.2">
      <c r="A856" s="74"/>
      <c r="B856" s="74"/>
      <c r="C856" s="74"/>
      <c r="D856" s="105"/>
      <c r="E856" s="74"/>
      <c r="F856" s="74"/>
      <c r="G856" s="77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</row>
    <row r="857" spans="1:27" ht="12.75" customHeight="1" x14ac:dyDescent="0.2">
      <c r="A857" s="74"/>
      <c r="B857" s="74"/>
      <c r="C857" s="74"/>
      <c r="D857" s="105"/>
      <c r="E857" s="74"/>
      <c r="F857" s="74"/>
      <c r="G857" s="77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</row>
    <row r="858" spans="1:27" ht="12.75" customHeight="1" x14ac:dyDescent="0.2">
      <c r="A858" s="74"/>
      <c r="B858" s="74"/>
      <c r="C858" s="74"/>
      <c r="D858" s="105"/>
      <c r="E858" s="74"/>
      <c r="F858" s="74"/>
      <c r="G858" s="77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</row>
    <row r="859" spans="1:27" ht="12.75" customHeight="1" x14ac:dyDescent="0.2">
      <c r="A859" s="74"/>
      <c r="B859" s="74"/>
      <c r="C859" s="74"/>
      <c r="D859" s="105"/>
      <c r="E859" s="74"/>
      <c r="F859" s="74"/>
      <c r="G859" s="77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</row>
    <row r="860" spans="1:27" ht="12.75" customHeight="1" x14ac:dyDescent="0.2">
      <c r="A860" s="74"/>
      <c r="B860" s="74"/>
      <c r="C860" s="74"/>
      <c r="D860" s="105"/>
      <c r="E860" s="74"/>
      <c r="F860" s="74"/>
      <c r="G860" s="77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</row>
    <row r="861" spans="1:27" ht="12.75" customHeight="1" x14ac:dyDescent="0.2">
      <c r="A861" s="74"/>
      <c r="B861" s="74"/>
      <c r="C861" s="74"/>
      <c r="D861" s="105"/>
      <c r="E861" s="74"/>
      <c r="F861" s="74"/>
      <c r="G861" s="77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</row>
    <row r="862" spans="1:27" ht="12.75" customHeight="1" x14ac:dyDescent="0.2">
      <c r="A862" s="74"/>
      <c r="B862" s="74"/>
      <c r="C862" s="74"/>
      <c r="D862" s="105"/>
      <c r="E862" s="74"/>
      <c r="F862" s="74"/>
      <c r="G862" s="77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</row>
    <row r="863" spans="1:27" ht="12.75" customHeight="1" x14ac:dyDescent="0.2">
      <c r="A863" s="74"/>
      <c r="B863" s="74"/>
      <c r="C863" s="74"/>
      <c r="D863" s="105"/>
      <c r="E863" s="74"/>
      <c r="F863" s="74"/>
      <c r="G863" s="77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</row>
    <row r="864" spans="1:27" ht="12.75" customHeight="1" x14ac:dyDescent="0.2">
      <c r="A864" s="74"/>
      <c r="B864" s="74"/>
      <c r="C864" s="74"/>
      <c r="D864" s="105"/>
      <c r="E864" s="74"/>
      <c r="F864" s="74"/>
      <c r="G864" s="77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</row>
    <row r="865" spans="1:27" ht="12.75" customHeight="1" x14ac:dyDescent="0.2">
      <c r="A865" s="74"/>
      <c r="B865" s="74"/>
      <c r="C865" s="74"/>
      <c r="D865" s="105"/>
      <c r="E865" s="74"/>
      <c r="F865" s="74"/>
      <c r="G865" s="77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</row>
    <row r="866" spans="1:27" ht="12.75" customHeight="1" x14ac:dyDescent="0.2">
      <c r="A866" s="74"/>
      <c r="B866" s="74"/>
      <c r="C866" s="74"/>
      <c r="D866" s="105"/>
      <c r="E866" s="74"/>
      <c r="F866" s="74"/>
      <c r="G866" s="77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</row>
    <row r="867" spans="1:27" ht="12.75" customHeight="1" x14ac:dyDescent="0.2">
      <c r="A867" s="74"/>
      <c r="B867" s="74"/>
      <c r="C867" s="74"/>
      <c r="D867" s="105"/>
      <c r="E867" s="74"/>
      <c r="F867" s="74"/>
      <c r="G867" s="77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</row>
    <row r="868" spans="1:27" ht="12.75" customHeight="1" x14ac:dyDescent="0.2">
      <c r="A868" s="74"/>
      <c r="B868" s="74"/>
      <c r="C868" s="74"/>
      <c r="D868" s="105"/>
      <c r="E868" s="74"/>
      <c r="F868" s="74"/>
      <c r="G868" s="77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</row>
    <row r="869" spans="1:27" ht="12.75" customHeight="1" x14ac:dyDescent="0.2">
      <c r="A869" s="74"/>
      <c r="B869" s="74"/>
      <c r="C869" s="74"/>
      <c r="D869" s="105"/>
      <c r="E869" s="74"/>
      <c r="F869" s="74"/>
      <c r="G869" s="77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</row>
    <row r="870" spans="1:27" ht="12.75" customHeight="1" x14ac:dyDescent="0.2">
      <c r="A870" s="74"/>
      <c r="B870" s="74"/>
      <c r="C870" s="74"/>
      <c r="D870" s="105"/>
      <c r="E870" s="74"/>
      <c r="F870" s="74"/>
      <c r="G870" s="77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</row>
    <row r="871" spans="1:27" ht="12.75" customHeight="1" x14ac:dyDescent="0.2">
      <c r="A871" s="74"/>
      <c r="B871" s="74"/>
      <c r="C871" s="74"/>
      <c r="D871" s="105"/>
      <c r="E871" s="74"/>
      <c r="F871" s="74"/>
      <c r="G871" s="77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</row>
    <row r="872" spans="1:27" ht="12.75" customHeight="1" x14ac:dyDescent="0.2">
      <c r="A872" s="74"/>
      <c r="B872" s="74"/>
      <c r="C872" s="74"/>
      <c r="D872" s="105"/>
      <c r="E872" s="74"/>
      <c r="F872" s="74"/>
      <c r="G872" s="77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</row>
    <row r="873" spans="1:27" ht="12.75" customHeight="1" x14ac:dyDescent="0.2">
      <c r="A873" s="74"/>
      <c r="B873" s="74"/>
      <c r="C873" s="74"/>
      <c r="D873" s="105"/>
      <c r="E873" s="74"/>
      <c r="F873" s="74"/>
      <c r="G873" s="77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</row>
    <row r="874" spans="1:27" ht="12.75" customHeight="1" x14ac:dyDescent="0.2">
      <c r="A874" s="74"/>
      <c r="B874" s="74"/>
      <c r="C874" s="74"/>
      <c r="D874" s="105"/>
      <c r="E874" s="74"/>
      <c r="F874" s="74"/>
      <c r="G874" s="77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</row>
    <row r="875" spans="1:27" ht="12.75" customHeight="1" x14ac:dyDescent="0.2">
      <c r="A875" s="74"/>
      <c r="B875" s="74"/>
      <c r="C875" s="74"/>
      <c r="D875" s="105"/>
      <c r="E875" s="74"/>
      <c r="F875" s="74"/>
      <c r="G875" s="77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</row>
    <row r="876" spans="1:27" ht="12.75" customHeight="1" x14ac:dyDescent="0.2">
      <c r="A876" s="74"/>
      <c r="B876" s="74"/>
      <c r="C876" s="74"/>
      <c r="D876" s="105"/>
      <c r="E876" s="74"/>
      <c r="F876" s="74"/>
      <c r="G876" s="77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</row>
    <row r="877" spans="1:27" ht="12.75" customHeight="1" x14ac:dyDescent="0.2">
      <c r="A877" s="74"/>
      <c r="B877" s="74"/>
      <c r="C877" s="74"/>
      <c r="D877" s="105"/>
      <c r="E877" s="74"/>
      <c r="F877" s="74"/>
      <c r="G877" s="77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</row>
    <row r="878" spans="1:27" ht="12.75" customHeight="1" x14ac:dyDescent="0.2">
      <c r="A878" s="74"/>
      <c r="B878" s="74"/>
      <c r="C878" s="74"/>
      <c r="D878" s="105"/>
      <c r="E878" s="74"/>
      <c r="F878" s="74"/>
      <c r="G878" s="77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</row>
    <row r="879" spans="1:27" ht="12.75" customHeight="1" x14ac:dyDescent="0.2">
      <c r="A879" s="74"/>
      <c r="B879" s="74"/>
      <c r="C879" s="74"/>
      <c r="D879" s="105"/>
      <c r="E879" s="74"/>
      <c r="F879" s="74"/>
      <c r="G879" s="77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</row>
    <row r="880" spans="1:27" ht="12.75" customHeight="1" x14ac:dyDescent="0.2">
      <c r="A880" s="74"/>
      <c r="B880" s="74"/>
      <c r="C880" s="74"/>
      <c r="D880" s="105"/>
      <c r="E880" s="74"/>
      <c r="F880" s="74"/>
      <c r="G880" s="77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</row>
    <row r="881" spans="1:27" ht="12.75" customHeight="1" x14ac:dyDescent="0.2">
      <c r="A881" s="74"/>
      <c r="B881" s="74"/>
      <c r="C881" s="74"/>
      <c r="D881" s="105"/>
      <c r="E881" s="74"/>
      <c r="F881" s="74"/>
      <c r="G881" s="77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</row>
    <row r="882" spans="1:27" ht="12.75" customHeight="1" x14ac:dyDescent="0.2">
      <c r="A882" s="74"/>
      <c r="B882" s="74"/>
      <c r="C882" s="74"/>
      <c r="D882" s="105"/>
      <c r="E882" s="74"/>
      <c r="F882" s="74"/>
      <c r="G882" s="77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</row>
    <row r="883" spans="1:27" ht="12.75" customHeight="1" x14ac:dyDescent="0.2">
      <c r="A883" s="74"/>
      <c r="B883" s="74"/>
      <c r="C883" s="74"/>
      <c r="D883" s="105"/>
      <c r="E883" s="74"/>
      <c r="F883" s="74"/>
      <c r="G883" s="77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</row>
    <row r="884" spans="1:27" ht="12.75" customHeight="1" x14ac:dyDescent="0.2">
      <c r="A884" s="74"/>
      <c r="B884" s="74"/>
      <c r="C884" s="74"/>
      <c r="D884" s="105"/>
      <c r="E884" s="74"/>
      <c r="F884" s="74"/>
      <c r="G884" s="77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</row>
    <row r="885" spans="1:27" ht="12.75" customHeight="1" x14ac:dyDescent="0.2">
      <c r="A885" s="74"/>
      <c r="B885" s="74"/>
      <c r="C885" s="74"/>
      <c r="D885" s="105"/>
      <c r="E885" s="74"/>
      <c r="F885" s="74"/>
      <c r="G885" s="77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</row>
    <row r="886" spans="1:27" ht="12.75" customHeight="1" x14ac:dyDescent="0.2">
      <c r="A886" s="74"/>
      <c r="B886" s="74"/>
      <c r="C886" s="74"/>
      <c r="D886" s="105"/>
      <c r="E886" s="74"/>
      <c r="F886" s="74"/>
      <c r="G886" s="77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</row>
    <row r="887" spans="1:27" ht="12.75" customHeight="1" x14ac:dyDescent="0.2">
      <c r="A887" s="74"/>
      <c r="B887" s="74"/>
      <c r="C887" s="74"/>
      <c r="D887" s="105"/>
      <c r="E887" s="74"/>
      <c r="F887" s="74"/>
      <c r="G887" s="77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</row>
    <row r="888" spans="1:27" ht="12.75" customHeight="1" x14ac:dyDescent="0.2">
      <c r="A888" s="74"/>
      <c r="B888" s="74"/>
      <c r="C888" s="74"/>
      <c r="D888" s="105"/>
      <c r="E888" s="74"/>
      <c r="F888" s="74"/>
      <c r="G888" s="77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</row>
    <row r="889" spans="1:27" ht="12.75" customHeight="1" x14ac:dyDescent="0.2">
      <c r="A889" s="74"/>
      <c r="B889" s="74"/>
      <c r="C889" s="74"/>
      <c r="D889" s="105"/>
      <c r="E889" s="74"/>
      <c r="F889" s="74"/>
      <c r="G889" s="77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</row>
    <row r="890" spans="1:27" ht="12.75" customHeight="1" x14ac:dyDescent="0.2">
      <c r="A890" s="74"/>
      <c r="B890" s="74"/>
      <c r="C890" s="74"/>
      <c r="D890" s="105"/>
      <c r="E890" s="74"/>
      <c r="F890" s="74"/>
      <c r="G890" s="77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</row>
    <row r="891" spans="1:27" ht="12.75" customHeight="1" x14ac:dyDescent="0.2">
      <c r="A891" s="74"/>
      <c r="B891" s="74"/>
      <c r="C891" s="74"/>
      <c r="D891" s="105"/>
      <c r="E891" s="74"/>
      <c r="F891" s="74"/>
      <c r="G891" s="77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</row>
    <row r="892" spans="1:27" ht="12.75" customHeight="1" x14ac:dyDescent="0.2">
      <c r="A892" s="74"/>
      <c r="B892" s="74"/>
      <c r="C892" s="74"/>
      <c r="D892" s="105"/>
      <c r="E892" s="74"/>
      <c r="F892" s="74"/>
      <c r="G892" s="77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</row>
    <row r="893" spans="1:27" ht="12.75" customHeight="1" x14ac:dyDescent="0.2">
      <c r="A893" s="74"/>
      <c r="B893" s="74"/>
      <c r="C893" s="74"/>
      <c r="D893" s="105"/>
      <c r="E893" s="74"/>
      <c r="F893" s="74"/>
      <c r="G893" s="77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</row>
    <row r="894" spans="1:27" ht="12.75" customHeight="1" x14ac:dyDescent="0.2">
      <c r="A894" s="74"/>
      <c r="B894" s="74"/>
      <c r="C894" s="74"/>
      <c r="D894" s="105"/>
      <c r="E894" s="74"/>
      <c r="F894" s="74"/>
      <c r="G894" s="77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</row>
    <row r="895" spans="1:27" ht="12.75" customHeight="1" x14ac:dyDescent="0.2">
      <c r="A895" s="74"/>
      <c r="B895" s="74"/>
      <c r="C895" s="74"/>
      <c r="D895" s="105"/>
      <c r="E895" s="74"/>
      <c r="F895" s="74"/>
      <c r="G895" s="77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</row>
    <row r="896" spans="1:27" ht="12.75" customHeight="1" x14ac:dyDescent="0.2">
      <c r="A896" s="74"/>
      <c r="B896" s="74"/>
      <c r="C896" s="74"/>
      <c r="D896" s="105"/>
      <c r="E896" s="74"/>
      <c r="F896" s="74"/>
      <c r="G896" s="77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</row>
    <row r="897" spans="1:27" ht="12.75" customHeight="1" x14ac:dyDescent="0.2">
      <c r="A897" s="74"/>
      <c r="B897" s="74"/>
      <c r="C897" s="74"/>
      <c r="D897" s="105"/>
      <c r="E897" s="74"/>
      <c r="F897" s="74"/>
      <c r="G897" s="77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</row>
    <row r="898" spans="1:27" ht="12.75" customHeight="1" x14ac:dyDescent="0.2">
      <c r="A898" s="74"/>
      <c r="B898" s="74"/>
      <c r="C898" s="74"/>
      <c r="D898" s="105"/>
      <c r="E898" s="74"/>
      <c r="F898" s="74"/>
      <c r="G898" s="77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</row>
    <row r="899" spans="1:27" ht="12.75" customHeight="1" x14ac:dyDescent="0.2">
      <c r="A899" s="74"/>
      <c r="B899" s="74"/>
      <c r="C899" s="74"/>
      <c r="D899" s="105"/>
      <c r="E899" s="74"/>
      <c r="F899" s="74"/>
      <c r="G899" s="77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</row>
    <row r="900" spans="1:27" ht="12.75" customHeight="1" x14ac:dyDescent="0.2">
      <c r="A900" s="74"/>
      <c r="B900" s="74"/>
      <c r="C900" s="74"/>
      <c r="D900" s="105"/>
      <c r="E900" s="74"/>
      <c r="F900" s="74"/>
      <c r="G900" s="77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</row>
    <row r="901" spans="1:27" ht="12.75" customHeight="1" x14ac:dyDescent="0.2">
      <c r="A901" s="74"/>
      <c r="B901" s="74"/>
      <c r="C901" s="74"/>
      <c r="D901" s="105"/>
      <c r="E901" s="74"/>
      <c r="F901" s="74"/>
      <c r="G901" s="77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</row>
    <row r="902" spans="1:27" ht="12.75" customHeight="1" x14ac:dyDescent="0.2">
      <c r="A902" s="74"/>
      <c r="B902" s="74"/>
      <c r="C902" s="74"/>
      <c r="D902" s="105"/>
      <c r="E902" s="74"/>
      <c r="F902" s="74"/>
      <c r="G902" s="77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</row>
    <row r="903" spans="1:27" ht="12.75" customHeight="1" x14ac:dyDescent="0.2">
      <c r="A903" s="74"/>
      <c r="B903" s="74"/>
      <c r="C903" s="74"/>
      <c r="D903" s="105"/>
      <c r="E903" s="74"/>
      <c r="F903" s="74"/>
      <c r="G903" s="77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</row>
    <row r="904" spans="1:27" ht="12.75" customHeight="1" x14ac:dyDescent="0.2">
      <c r="A904" s="74"/>
      <c r="B904" s="74"/>
      <c r="C904" s="74"/>
      <c r="D904" s="105"/>
      <c r="E904" s="74"/>
      <c r="F904" s="74"/>
      <c r="G904" s="77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</row>
    <row r="905" spans="1:27" ht="12.75" customHeight="1" x14ac:dyDescent="0.2">
      <c r="A905" s="74"/>
      <c r="B905" s="74"/>
      <c r="C905" s="74"/>
      <c r="D905" s="105"/>
      <c r="E905" s="74"/>
      <c r="F905" s="74"/>
      <c r="G905" s="77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</row>
    <row r="906" spans="1:27" ht="12.75" customHeight="1" x14ac:dyDescent="0.2">
      <c r="A906" s="74"/>
      <c r="B906" s="74"/>
      <c r="C906" s="74"/>
      <c r="D906" s="105"/>
      <c r="E906" s="74"/>
      <c r="F906" s="74"/>
      <c r="G906" s="77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</row>
    <row r="907" spans="1:27" ht="12.75" customHeight="1" x14ac:dyDescent="0.2">
      <c r="A907" s="74"/>
      <c r="B907" s="74"/>
      <c r="C907" s="74"/>
      <c r="D907" s="105"/>
      <c r="E907" s="74"/>
      <c r="F907" s="74"/>
      <c r="G907" s="77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</row>
    <row r="908" spans="1:27" ht="12.75" customHeight="1" x14ac:dyDescent="0.2">
      <c r="A908" s="74"/>
      <c r="B908" s="74"/>
      <c r="C908" s="74"/>
      <c r="D908" s="105"/>
      <c r="E908" s="74"/>
      <c r="F908" s="74"/>
      <c r="G908" s="77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</row>
    <row r="909" spans="1:27" ht="12.75" customHeight="1" x14ac:dyDescent="0.2">
      <c r="A909" s="74"/>
      <c r="B909" s="74"/>
      <c r="C909" s="74"/>
      <c r="D909" s="105"/>
      <c r="E909" s="74"/>
      <c r="F909" s="74"/>
      <c r="G909" s="77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</row>
    <row r="910" spans="1:27" ht="12.75" customHeight="1" x14ac:dyDescent="0.2">
      <c r="A910" s="74"/>
      <c r="B910" s="74"/>
      <c r="C910" s="74"/>
      <c r="D910" s="105"/>
      <c r="E910" s="74"/>
      <c r="F910" s="74"/>
      <c r="G910" s="77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</row>
    <row r="911" spans="1:27" ht="12.75" customHeight="1" x14ac:dyDescent="0.2">
      <c r="A911" s="74"/>
      <c r="B911" s="74"/>
      <c r="C911" s="74"/>
      <c r="D911" s="105"/>
      <c r="E911" s="74"/>
      <c r="F911" s="74"/>
      <c r="G911" s="77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</row>
    <row r="912" spans="1:27" ht="12.75" customHeight="1" x14ac:dyDescent="0.2">
      <c r="A912" s="74"/>
      <c r="B912" s="74"/>
      <c r="C912" s="74"/>
      <c r="D912" s="105"/>
      <c r="E912" s="74"/>
      <c r="F912" s="74"/>
      <c r="G912" s="77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</row>
    <row r="913" spans="1:27" ht="12.75" customHeight="1" x14ac:dyDescent="0.2">
      <c r="A913" s="74"/>
      <c r="B913" s="74"/>
      <c r="C913" s="74"/>
      <c r="D913" s="105"/>
      <c r="E913" s="74"/>
      <c r="F913" s="74"/>
      <c r="G913" s="77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</row>
    <row r="914" spans="1:27" ht="12.75" customHeight="1" x14ac:dyDescent="0.2">
      <c r="A914" s="74"/>
      <c r="B914" s="74"/>
      <c r="C914" s="74"/>
      <c r="D914" s="105"/>
      <c r="E914" s="74"/>
      <c r="F914" s="74"/>
      <c r="G914" s="77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</row>
    <row r="915" spans="1:27" ht="12.75" customHeight="1" x14ac:dyDescent="0.2">
      <c r="A915" s="74"/>
      <c r="B915" s="74"/>
      <c r="C915" s="74"/>
      <c r="D915" s="105"/>
      <c r="E915" s="74"/>
      <c r="F915" s="74"/>
      <c r="G915" s="77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</row>
    <row r="916" spans="1:27" ht="12.75" customHeight="1" x14ac:dyDescent="0.2">
      <c r="A916" s="74"/>
      <c r="B916" s="74"/>
      <c r="C916" s="74"/>
      <c r="D916" s="105"/>
      <c r="E916" s="74"/>
      <c r="F916" s="74"/>
      <c r="G916" s="77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</row>
    <row r="917" spans="1:27" ht="12.75" customHeight="1" x14ac:dyDescent="0.2">
      <c r="A917" s="74"/>
      <c r="B917" s="74"/>
      <c r="C917" s="74"/>
      <c r="D917" s="105"/>
      <c r="E917" s="74"/>
      <c r="F917" s="74"/>
      <c r="G917" s="77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</row>
    <row r="918" spans="1:27" ht="12.75" customHeight="1" x14ac:dyDescent="0.2">
      <c r="A918" s="74"/>
      <c r="B918" s="74"/>
      <c r="C918" s="74"/>
      <c r="D918" s="105"/>
      <c r="E918" s="74"/>
      <c r="F918" s="74"/>
      <c r="G918" s="77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</row>
    <row r="919" spans="1:27" ht="12.75" customHeight="1" x14ac:dyDescent="0.2">
      <c r="A919" s="74"/>
      <c r="B919" s="74"/>
      <c r="C919" s="74"/>
      <c r="D919" s="105"/>
      <c r="E919" s="74"/>
      <c r="F919" s="74"/>
      <c r="G919" s="77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</row>
    <row r="920" spans="1:27" ht="12.75" customHeight="1" x14ac:dyDescent="0.2">
      <c r="A920" s="74"/>
      <c r="B920" s="74"/>
      <c r="C920" s="74"/>
      <c r="D920" s="105"/>
      <c r="E920" s="74"/>
      <c r="F920" s="74"/>
      <c r="G920" s="77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</row>
    <row r="921" spans="1:27" ht="12.75" customHeight="1" x14ac:dyDescent="0.2">
      <c r="A921" s="74"/>
      <c r="B921" s="74"/>
      <c r="C921" s="74"/>
      <c r="D921" s="105"/>
      <c r="E921" s="74"/>
      <c r="F921" s="74"/>
      <c r="G921" s="77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</row>
    <row r="922" spans="1:27" ht="12.75" customHeight="1" x14ac:dyDescent="0.2">
      <c r="A922" s="74"/>
      <c r="B922" s="74"/>
      <c r="C922" s="74"/>
      <c r="D922" s="105"/>
      <c r="E922" s="74"/>
      <c r="F922" s="74"/>
      <c r="G922" s="77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</row>
    <row r="923" spans="1:27" ht="12.75" customHeight="1" x14ac:dyDescent="0.2">
      <c r="A923" s="74"/>
      <c r="B923" s="74"/>
      <c r="C923" s="74"/>
      <c r="D923" s="105"/>
      <c r="E923" s="74"/>
      <c r="F923" s="74"/>
      <c r="G923" s="77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</row>
    <row r="924" spans="1:27" ht="12.75" customHeight="1" x14ac:dyDescent="0.2">
      <c r="A924" s="74"/>
      <c r="B924" s="74"/>
      <c r="C924" s="74"/>
      <c r="D924" s="105"/>
      <c r="E924" s="74"/>
      <c r="F924" s="74"/>
      <c r="G924" s="77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</row>
    <row r="925" spans="1:27" ht="12.75" customHeight="1" x14ac:dyDescent="0.2">
      <c r="A925" s="74"/>
      <c r="B925" s="74"/>
      <c r="C925" s="74"/>
      <c r="D925" s="105"/>
      <c r="E925" s="74"/>
      <c r="F925" s="74"/>
      <c r="G925" s="77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</row>
    <row r="926" spans="1:27" ht="12.75" customHeight="1" x14ac:dyDescent="0.2">
      <c r="A926" s="74"/>
      <c r="B926" s="74"/>
      <c r="C926" s="74"/>
      <c r="D926" s="105"/>
      <c r="E926" s="74"/>
      <c r="F926" s="74"/>
      <c r="G926" s="77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</row>
    <row r="927" spans="1:27" ht="12.75" customHeight="1" x14ac:dyDescent="0.2">
      <c r="A927" s="74"/>
      <c r="B927" s="74"/>
      <c r="C927" s="74"/>
      <c r="D927" s="105"/>
      <c r="E927" s="74"/>
      <c r="F927" s="74"/>
      <c r="G927" s="77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</row>
    <row r="928" spans="1:27" ht="12.75" customHeight="1" x14ac:dyDescent="0.2">
      <c r="A928" s="74"/>
      <c r="B928" s="74"/>
      <c r="C928" s="74"/>
      <c r="D928" s="105"/>
      <c r="E928" s="74"/>
      <c r="F928" s="74"/>
      <c r="G928" s="77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</row>
    <row r="929" spans="1:27" ht="12.75" customHeight="1" x14ac:dyDescent="0.2">
      <c r="A929" s="74"/>
      <c r="B929" s="74"/>
      <c r="C929" s="74"/>
      <c r="D929" s="105"/>
      <c r="E929" s="74"/>
      <c r="F929" s="74"/>
      <c r="G929" s="77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</row>
    <row r="930" spans="1:27" ht="12.75" customHeight="1" x14ac:dyDescent="0.2">
      <c r="A930" s="74"/>
      <c r="B930" s="74"/>
      <c r="C930" s="74"/>
      <c r="D930" s="105"/>
      <c r="E930" s="74"/>
      <c r="F930" s="74"/>
      <c r="G930" s="77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</row>
    <row r="931" spans="1:27" ht="12.75" customHeight="1" x14ac:dyDescent="0.2">
      <c r="A931" s="74"/>
      <c r="B931" s="74"/>
      <c r="C931" s="74"/>
      <c r="D931" s="105"/>
      <c r="E931" s="74"/>
      <c r="F931" s="74"/>
      <c r="G931" s="77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</row>
    <row r="932" spans="1:27" ht="12.75" customHeight="1" x14ac:dyDescent="0.2">
      <c r="A932" s="74"/>
      <c r="B932" s="74"/>
      <c r="C932" s="74"/>
      <c r="D932" s="105"/>
      <c r="E932" s="74"/>
      <c r="F932" s="74"/>
      <c r="G932" s="77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</row>
    <row r="933" spans="1:27" ht="12.75" customHeight="1" x14ac:dyDescent="0.2">
      <c r="A933" s="74"/>
      <c r="B933" s="74"/>
      <c r="C933" s="74"/>
      <c r="D933" s="105"/>
      <c r="E933" s="74"/>
      <c r="F933" s="74"/>
      <c r="G933" s="77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</row>
    <row r="934" spans="1:27" ht="12.75" customHeight="1" x14ac:dyDescent="0.2">
      <c r="A934" s="74"/>
      <c r="B934" s="74"/>
      <c r="C934" s="74"/>
      <c r="D934" s="105"/>
      <c r="E934" s="74"/>
      <c r="F934" s="74"/>
      <c r="G934" s="77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</row>
    <row r="935" spans="1:27" ht="12.75" customHeight="1" x14ac:dyDescent="0.2">
      <c r="A935" s="74"/>
      <c r="B935" s="74"/>
      <c r="C935" s="74"/>
      <c r="D935" s="105"/>
      <c r="E935" s="74"/>
      <c r="F935" s="74"/>
      <c r="G935" s="77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</row>
    <row r="936" spans="1:27" ht="12.75" customHeight="1" x14ac:dyDescent="0.2">
      <c r="A936" s="74"/>
      <c r="B936" s="74"/>
      <c r="C936" s="74"/>
      <c r="D936" s="105"/>
      <c r="E936" s="74"/>
      <c r="F936" s="74"/>
      <c r="G936" s="77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</row>
    <row r="937" spans="1:27" ht="12.75" customHeight="1" x14ac:dyDescent="0.2">
      <c r="A937" s="74"/>
      <c r="B937" s="74"/>
      <c r="C937" s="74"/>
      <c r="D937" s="105"/>
      <c r="E937" s="74"/>
      <c r="F937" s="74"/>
      <c r="G937" s="77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</row>
    <row r="938" spans="1:27" ht="12.75" customHeight="1" x14ac:dyDescent="0.2">
      <c r="A938" s="74"/>
      <c r="B938" s="74"/>
      <c r="C938" s="74"/>
      <c r="D938" s="105"/>
      <c r="E938" s="74"/>
      <c r="F938" s="74"/>
      <c r="G938" s="77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</row>
    <row r="939" spans="1:27" ht="12.75" customHeight="1" x14ac:dyDescent="0.2">
      <c r="A939" s="74"/>
      <c r="B939" s="74"/>
      <c r="C939" s="74"/>
      <c r="D939" s="105"/>
      <c r="E939" s="74"/>
      <c r="F939" s="74"/>
      <c r="G939" s="77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</row>
    <row r="940" spans="1:27" ht="12.75" customHeight="1" x14ac:dyDescent="0.2">
      <c r="A940" s="74"/>
      <c r="B940" s="74"/>
      <c r="C940" s="74"/>
      <c r="D940" s="105"/>
      <c r="E940" s="74"/>
      <c r="F940" s="74"/>
      <c r="G940" s="77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</row>
    <row r="941" spans="1:27" ht="12.75" customHeight="1" x14ac:dyDescent="0.2">
      <c r="A941" s="74"/>
      <c r="B941" s="74"/>
      <c r="C941" s="74"/>
      <c r="D941" s="105"/>
      <c r="E941" s="74"/>
      <c r="F941" s="74"/>
      <c r="G941" s="77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</row>
    <row r="942" spans="1:27" ht="12.75" customHeight="1" x14ac:dyDescent="0.2">
      <c r="A942" s="74"/>
      <c r="B942" s="74"/>
      <c r="C942" s="74"/>
      <c r="D942" s="105"/>
      <c r="E942" s="74"/>
      <c r="F942" s="74"/>
      <c r="G942" s="77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</row>
    <row r="943" spans="1:27" ht="12.75" customHeight="1" x14ac:dyDescent="0.2">
      <c r="A943" s="74"/>
      <c r="B943" s="74"/>
      <c r="C943" s="74"/>
      <c r="D943" s="105"/>
      <c r="E943" s="74"/>
      <c r="F943" s="74"/>
      <c r="G943" s="77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</row>
    <row r="944" spans="1:27" ht="12.75" customHeight="1" x14ac:dyDescent="0.2">
      <c r="A944" s="74"/>
      <c r="B944" s="74"/>
      <c r="C944" s="74"/>
      <c r="D944" s="105"/>
      <c r="E944" s="74"/>
      <c r="F944" s="74"/>
      <c r="G944" s="77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</row>
    <row r="945" spans="1:27" ht="12.75" customHeight="1" x14ac:dyDescent="0.2">
      <c r="A945" s="74"/>
      <c r="B945" s="74"/>
      <c r="C945" s="74"/>
      <c r="D945" s="105"/>
      <c r="E945" s="74"/>
      <c r="F945" s="74"/>
      <c r="G945" s="77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</row>
    <row r="946" spans="1:27" ht="12.75" customHeight="1" x14ac:dyDescent="0.2">
      <c r="A946" s="74"/>
      <c r="B946" s="74"/>
      <c r="C946" s="74"/>
      <c r="D946" s="105"/>
      <c r="E946" s="74"/>
      <c r="F946" s="74"/>
      <c r="G946" s="77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</row>
    <row r="947" spans="1:27" ht="12.75" customHeight="1" x14ac:dyDescent="0.2">
      <c r="A947" s="74"/>
      <c r="B947" s="74"/>
      <c r="C947" s="74"/>
      <c r="D947" s="105"/>
      <c r="E947" s="74"/>
      <c r="F947" s="74"/>
      <c r="G947" s="77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</row>
    <row r="948" spans="1:27" ht="12.75" customHeight="1" x14ac:dyDescent="0.2">
      <c r="A948" s="74"/>
      <c r="B948" s="74"/>
      <c r="C948" s="74"/>
      <c r="D948" s="105"/>
      <c r="E948" s="74"/>
      <c r="F948" s="74"/>
      <c r="G948" s="77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</row>
    <row r="949" spans="1:27" ht="12.75" customHeight="1" x14ac:dyDescent="0.2">
      <c r="A949" s="74"/>
      <c r="B949" s="74"/>
      <c r="C949" s="74"/>
      <c r="D949" s="105"/>
      <c r="E949" s="74"/>
      <c r="F949" s="74"/>
      <c r="G949" s="77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</row>
    <row r="950" spans="1:27" ht="12.75" customHeight="1" x14ac:dyDescent="0.2">
      <c r="A950" s="74"/>
      <c r="B950" s="74"/>
      <c r="C950" s="74"/>
      <c r="D950" s="105"/>
      <c r="E950" s="74"/>
      <c r="F950" s="74"/>
      <c r="G950" s="77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</row>
    <row r="951" spans="1:27" ht="12.75" customHeight="1" x14ac:dyDescent="0.2">
      <c r="A951" s="74"/>
      <c r="B951" s="74"/>
      <c r="C951" s="74"/>
      <c r="D951" s="105"/>
      <c r="E951" s="74"/>
      <c r="F951" s="74"/>
      <c r="G951" s="77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</row>
    <row r="952" spans="1:27" ht="12.75" customHeight="1" x14ac:dyDescent="0.2">
      <c r="A952" s="74"/>
      <c r="B952" s="74"/>
      <c r="C952" s="74"/>
      <c r="D952" s="105"/>
      <c r="E952" s="74"/>
      <c r="F952" s="74"/>
      <c r="G952" s="77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</row>
    <row r="953" spans="1:27" ht="12.75" customHeight="1" x14ac:dyDescent="0.2">
      <c r="A953" s="74"/>
      <c r="B953" s="74"/>
      <c r="C953" s="74"/>
      <c r="D953" s="105"/>
      <c r="E953" s="74"/>
      <c r="F953" s="74"/>
      <c r="G953" s="77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</row>
    <row r="954" spans="1:27" ht="12.75" customHeight="1" x14ac:dyDescent="0.2">
      <c r="A954" s="74"/>
      <c r="B954" s="74"/>
      <c r="C954" s="74"/>
      <c r="D954" s="105"/>
      <c r="E954" s="74"/>
      <c r="F954" s="74"/>
      <c r="G954" s="77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</row>
    <row r="955" spans="1:27" ht="12.75" customHeight="1" x14ac:dyDescent="0.2">
      <c r="A955" s="74"/>
      <c r="B955" s="74"/>
      <c r="C955" s="74"/>
      <c r="D955" s="105"/>
      <c r="E955" s="74"/>
      <c r="F955" s="74"/>
      <c r="G955" s="77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</row>
    <row r="956" spans="1:27" ht="12.75" customHeight="1" x14ac:dyDescent="0.2">
      <c r="A956" s="74"/>
      <c r="B956" s="74"/>
      <c r="C956" s="74"/>
      <c r="D956" s="105"/>
      <c r="E956" s="74"/>
      <c r="F956" s="74"/>
      <c r="G956" s="77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</row>
    <row r="957" spans="1:27" ht="12.75" customHeight="1" x14ac:dyDescent="0.2">
      <c r="A957" s="74"/>
      <c r="B957" s="74"/>
      <c r="C957" s="74"/>
      <c r="D957" s="105"/>
      <c r="E957" s="74"/>
      <c r="F957" s="74"/>
      <c r="G957" s="77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</row>
    <row r="958" spans="1:27" ht="12.75" customHeight="1" x14ac:dyDescent="0.2">
      <c r="A958" s="74"/>
      <c r="B958" s="74"/>
      <c r="C958" s="74"/>
      <c r="D958" s="105"/>
      <c r="E958" s="74"/>
      <c r="F958" s="74"/>
      <c r="G958" s="77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</row>
    <row r="959" spans="1:27" ht="12.75" customHeight="1" x14ac:dyDescent="0.2">
      <c r="A959" s="74"/>
      <c r="B959" s="74"/>
      <c r="C959" s="74"/>
      <c r="D959" s="105"/>
      <c r="E959" s="74"/>
      <c r="F959" s="74"/>
      <c r="G959" s="77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</row>
    <row r="960" spans="1:27" ht="12.75" customHeight="1" x14ac:dyDescent="0.2">
      <c r="A960" s="74"/>
      <c r="B960" s="74"/>
      <c r="C960" s="74"/>
      <c r="D960" s="105"/>
      <c r="E960" s="74"/>
      <c r="F960" s="74"/>
      <c r="G960" s="77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</row>
    <row r="961" spans="1:27" ht="12.75" customHeight="1" x14ac:dyDescent="0.2">
      <c r="A961" s="74"/>
      <c r="B961" s="74"/>
      <c r="C961" s="74"/>
      <c r="D961" s="105"/>
      <c r="E961" s="74"/>
      <c r="F961" s="74"/>
      <c r="G961" s="77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</row>
    <row r="962" spans="1:27" ht="12.75" customHeight="1" x14ac:dyDescent="0.2">
      <c r="A962" s="74"/>
      <c r="B962" s="74"/>
      <c r="C962" s="74"/>
      <c r="D962" s="105"/>
      <c r="E962" s="74"/>
      <c r="F962" s="74"/>
      <c r="G962" s="77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</row>
    <row r="963" spans="1:27" ht="12.75" customHeight="1" x14ac:dyDescent="0.2">
      <c r="A963" s="74"/>
      <c r="B963" s="74"/>
      <c r="C963" s="74"/>
      <c r="D963" s="105"/>
      <c r="E963" s="74"/>
      <c r="F963" s="74"/>
      <c r="G963" s="77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</row>
    <row r="964" spans="1:27" ht="12.75" customHeight="1" x14ac:dyDescent="0.2">
      <c r="A964" s="74"/>
      <c r="B964" s="74"/>
      <c r="C964" s="74"/>
      <c r="D964" s="105"/>
      <c r="E964" s="74"/>
      <c r="F964" s="74"/>
      <c r="G964" s="77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</row>
    <row r="965" spans="1:27" ht="12.75" customHeight="1" x14ac:dyDescent="0.2">
      <c r="A965" s="74"/>
      <c r="B965" s="74"/>
      <c r="C965" s="74"/>
      <c r="D965" s="105"/>
      <c r="E965" s="74"/>
      <c r="F965" s="74"/>
      <c r="G965" s="77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</row>
    <row r="966" spans="1:27" ht="12.75" customHeight="1" x14ac:dyDescent="0.2">
      <c r="A966" s="74"/>
      <c r="B966" s="74"/>
      <c r="C966" s="74"/>
      <c r="D966" s="105"/>
      <c r="E966" s="74"/>
      <c r="F966" s="74"/>
      <c r="G966" s="77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</row>
    <row r="967" spans="1:27" ht="12.75" customHeight="1" x14ac:dyDescent="0.2">
      <c r="A967" s="74"/>
      <c r="B967" s="74"/>
      <c r="C967" s="74"/>
      <c r="D967" s="105"/>
      <c r="E967" s="74"/>
      <c r="F967" s="74"/>
      <c r="G967" s="77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</row>
    <row r="968" spans="1:27" ht="12.75" customHeight="1" x14ac:dyDescent="0.2">
      <c r="A968" s="74"/>
      <c r="B968" s="74"/>
      <c r="C968" s="74"/>
      <c r="D968" s="105"/>
      <c r="E968" s="74"/>
      <c r="F968" s="74"/>
      <c r="G968" s="77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</row>
    <row r="969" spans="1:27" ht="12.75" customHeight="1" x14ac:dyDescent="0.2">
      <c r="A969" s="74"/>
      <c r="B969" s="74"/>
      <c r="C969" s="74"/>
      <c r="D969" s="105"/>
      <c r="E969" s="74"/>
      <c r="F969" s="74"/>
      <c r="G969" s="77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</row>
    <row r="970" spans="1:27" ht="12.75" customHeight="1" x14ac:dyDescent="0.2">
      <c r="A970" s="74"/>
      <c r="B970" s="74"/>
      <c r="C970" s="74"/>
      <c r="D970" s="105"/>
      <c r="E970" s="74"/>
      <c r="F970" s="74"/>
      <c r="G970" s="77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</row>
    <row r="971" spans="1:27" ht="12.75" customHeight="1" x14ac:dyDescent="0.2">
      <c r="A971" s="74"/>
      <c r="B971" s="74"/>
      <c r="C971" s="74"/>
      <c r="D971" s="105"/>
      <c r="E971" s="74"/>
      <c r="F971" s="74"/>
      <c r="G971" s="77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</row>
    <row r="972" spans="1:27" ht="12.75" customHeight="1" x14ac:dyDescent="0.2">
      <c r="A972" s="74"/>
      <c r="B972" s="74"/>
      <c r="C972" s="74"/>
      <c r="D972" s="105"/>
      <c r="E972" s="74"/>
      <c r="F972" s="74"/>
      <c r="G972" s="77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</row>
    <row r="973" spans="1:27" ht="12.75" customHeight="1" x14ac:dyDescent="0.2">
      <c r="A973" s="74"/>
      <c r="B973" s="74"/>
      <c r="C973" s="74"/>
      <c r="D973" s="105"/>
      <c r="E973" s="74"/>
      <c r="F973" s="74"/>
      <c r="G973" s="77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</row>
    <row r="974" spans="1:27" ht="12.75" customHeight="1" x14ac:dyDescent="0.2">
      <c r="A974" s="74"/>
      <c r="B974" s="74"/>
      <c r="C974" s="74"/>
      <c r="D974" s="105"/>
      <c r="E974" s="74"/>
      <c r="F974" s="74"/>
      <c r="G974" s="77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</row>
    <row r="975" spans="1:27" ht="12.75" customHeight="1" x14ac:dyDescent="0.2">
      <c r="A975" s="74"/>
      <c r="B975" s="74"/>
      <c r="C975" s="74"/>
      <c r="D975" s="105"/>
      <c r="E975" s="74"/>
      <c r="F975" s="74"/>
      <c r="G975" s="77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</row>
    <row r="976" spans="1:27" ht="12.75" customHeight="1" x14ac:dyDescent="0.2">
      <c r="A976" s="74"/>
      <c r="B976" s="74"/>
      <c r="C976" s="74"/>
      <c r="D976" s="105"/>
      <c r="E976" s="74"/>
      <c r="F976" s="74"/>
      <c r="G976" s="77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</row>
    <row r="977" spans="1:27" ht="12.75" customHeight="1" x14ac:dyDescent="0.2">
      <c r="A977" s="74"/>
      <c r="B977" s="74"/>
      <c r="C977" s="74"/>
      <c r="D977" s="105"/>
      <c r="E977" s="74"/>
      <c r="F977" s="74"/>
      <c r="G977" s="77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</row>
    <row r="978" spans="1:27" ht="12.75" customHeight="1" x14ac:dyDescent="0.2">
      <c r="A978" s="74"/>
      <c r="B978" s="74"/>
      <c r="C978" s="74"/>
      <c r="D978" s="105"/>
      <c r="E978" s="74"/>
      <c r="F978" s="74"/>
      <c r="G978" s="77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</row>
    <row r="979" spans="1:27" ht="12.75" customHeight="1" x14ac:dyDescent="0.2">
      <c r="A979" s="74"/>
      <c r="B979" s="74"/>
      <c r="C979" s="74"/>
      <c r="D979" s="105"/>
      <c r="E979" s="74"/>
      <c r="F979" s="74"/>
      <c r="G979" s="77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</row>
    <row r="980" spans="1:27" ht="12.75" customHeight="1" x14ac:dyDescent="0.2">
      <c r="A980" s="74"/>
      <c r="B980" s="74"/>
      <c r="C980" s="74"/>
      <c r="D980" s="105"/>
      <c r="E980" s="74"/>
      <c r="F980" s="74"/>
      <c r="G980" s="77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</row>
    <row r="981" spans="1:27" ht="12.75" customHeight="1" x14ac:dyDescent="0.2">
      <c r="A981" s="74"/>
      <c r="B981" s="74"/>
      <c r="C981" s="74"/>
      <c r="D981" s="105"/>
      <c r="E981" s="74"/>
      <c r="F981" s="74"/>
      <c r="G981" s="77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</row>
    <row r="982" spans="1:27" ht="12.75" customHeight="1" x14ac:dyDescent="0.2">
      <c r="A982" s="74"/>
      <c r="B982" s="74"/>
      <c r="C982" s="74"/>
      <c r="D982" s="105"/>
      <c r="E982" s="74"/>
      <c r="F982" s="74"/>
      <c r="G982" s="77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</row>
    <row r="983" spans="1:27" ht="12.75" customHeight="1" x14ac:dyDescent="0.2">
      <c r="A983" s="74"/>
      <c r="B983" s="74"/>
      <c r="C983" s="74"/>
      <c r="D983" s="105"/>
      <c r="E983" s="74"/>
      <c r="F983" s="74"/>
      <c r="G983" s="77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</row>
    <row r="984" spans="1:27" ht="12.75" customHeight="1" x14ac:dyDescent="0.2">
      <c r="A984" s="74"/>
      <c r="B984" s="74"/>
      <c r="C984" s="74"/>
      <c r="D984" s="105"/>
      <c r="E984" s="74"/>
      <c r="F984" s="74"/>
      <c r="G984" s="77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</row>
    <row r="985" spans="1:27" ht="12.75" customHeight="1" x14ac:dyDescent="0.2">
      <c r="A985" s="74"/>
      <c r="B985" s="74"/>
      <c r="C985" s="74"/>
      <c r="D985" s="105"/>
      <c r="E985" s="74"/>
      <c r="F985" s="74"/>
      <c r="G985" s="77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</row>
    <row r="986" spans="1:27" ht="12.75" customHeight="1" x14ac:dyDescent="0.2">
      <c r="A986" s="74"/>
      <c r="B986" s="74"/>
      <c r="C986" s="74"/>
      <c r="D986" s="105"/>
      <c r="E986" s="74"/>
      <c r="F986" s="74"/>
      <c r="G986" s="77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</row>
    <row r="987" spans="1:27" ht="12.75" customHeight="1" x14ac:dyDescent="0.2">
      <c r="A987" s="74"/>
      <c r="B987" s="74"/>
      <c r="C987" s="74"/>
      <c r="D987" s="105"/>
      <c r="E987" s="74"/>
      <c r="F987" s="74"/>
      <c r="G987" s="77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</row>
    <row r="988" spans="1:27" ht="12.75" customHeight="1" x14ac:dyDescent="0.2">
      <c r="A988" s="74"/>
      <c r="B988" s="74"/>
      <c r="C988" s="74"/>
      <c r="D988" s="105"/>
      <c r="E988" s="74"/>
      <c r="F988" s="74"/>
      <c r="G988" s="77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</row>
    <row r="989" spans="1:27" ht="12.75" customHeight="1" x14ac:dyDescent="0.2">
      <c r="A989" s="74"/>
      <c r="B989" s="74"/>
      <c r="C989" s="74"/>
      <c r="D989" s="105"/>
      <c r="E989" s="74"/>
      <c r="F989" s="74"/>
      <c r="G989" s="77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</row>
    <row r="990" spans="1:27" ht="12.75" customHeight="1" x14ac:dyDescent="0.2">
      <c r="A990" s="74"/>
      <c r="B990" s="74"/>
      <c r="C990" s="74"/>
      <c r="D990" s="105"/>
      <c r="E990" s="74"/>
      <c r="F990" s="74"/>
      <c r="G990" s="77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  <c r="AA990" s="74"/>
    </row>
    <row r="991" spans="1:27" ht="12.75" customHeight="1" x14ac:dyDescent="0.2">
      <c r="A991" s="74"/>
      <c r="B991" s="74"/>
      <c r="C991" s="74"/>
      <c r="D991" s="105"/>
      <c r="E991" s="74"/>
      <c r="F991" s="74"/>
      <c r="G991" s="77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</row>
    <row r="992" spans="1:27" ht="12.75" customHeight="1" x14ac:dyDescent="0.2">
      <c r="A992" s="74"/>
      <c r="B992" s="74"/>
      <c r="C992" s="74"/>
      <c r="D992" s="105"/>
      <c r="E992" s="74"/>
      <c r="F992" s="74"/>
      <c r="G992" s="77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</row>
    <row r="993" spans="1:27" ht="12.75" customHeight="1" x14ac:dyDescent="0.2">
      <c r="A993" s="74"/>
      <c r="B993" s="74"/>
      <c r="C993" s="74"/>
      <c r="D993" s="105"/>
      <c r="E993" s="74"/>
      <c r="F993" s="74"/>
      <c r="G993" s="77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</row>
    <row r="994" spans="1:27" ht="12.75" customHeight="1" x14ac:dyDescent="0.2">
      <c r="A994" s="74"/>
      <c r="B994" s="74"/>
      <c r="C994" s="74"/>
      <c r="D994" s="105"/>
      <c r="E994" s="74"/>
      <c r="F994" s="74"/>
      <c r="G994" s="77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</row>
    <row r="995" spans="1:27" ht="12.75" customHeight="1" x14ac:dyDescent="0.2">
      <c r="A995" s="74"/>
      <c r="B995" s="74"/>
      <c r="C995" s="74"/>
      <c r="D995" s="105"/>
      <c r="E995" s="74"/>
      <c r="F995" s="74"/>
      <c r="G995" s="77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</row>
    <row r="996" spans="1:27" ht="12.75" customHeight="1" x14ac:dyDescent="0.2">
      <c r="A996" s="74"/>
      <c r="B996" s="74"/>
      <c r="C996" s="74"/>
      <c r="D996" s="105"/>
      <c r="E996" s="74"/>
      <c r="F996" s="74"/>
      <c r="G996" s="77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</row>
    <row r="997" spans="1:27" ht="12.75" customHeight="1" x14ac:dyDescent="0.2">
      <c r="A997" s="74"/>
      <c r="B997" s="74"/>
      <c r="C997" s="74"/>
      <c r="D997" s="105"/>
      <c r="E997" s="74"/>
      <c r="F997" s="74"/>
      <c r="G997" s="77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</row>
    <row r="998" spans="1:27" ht="12.75" customHeight="1" x14ac:dyDescent="0.2">
      <c r="A998" s="74"/>
      <c r="B998" s="74"/>
      <c r="C998" s="74"/>
      <c r="D998" s="105"/>
      <c r="E998" s="74"/>
      <c r="F998" s="74"/>
      <c r="G998" s="77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</row>
    <row r="999" spans="1:27" ht="12.75" customHeight="1" x14ac:dyDescent="0.2">
      <c r="A999" s="74"/>
      <c r="B999" s="74"/>
      <c r="C999" s="74"/>
      <c r="D999" s="105"/>
      <c r="E999" s="74"/>
      <c r="F999" s="74"/>
      <c r="G999" s="77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</row>
    <row r="1000" spans="1:27" ht="12.75" customHeight="1" x14ac:dyDescent="0.2">
      <c r="A1000" s="74"/>
      <c r="B1000" s="74"/>
      <c r="C1000" s="74"/>
      <c r="D1000" s="105"/>
      <c r="E1000" s="74"/>
      <c r="F1000" s="74"/>
      <c r="G1000" s="77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  <c r="AA1000" s="74"/>
    </row>
  </sheetData>
  <conditionalFormatting sqref="G11:G22">
    <cfRule type="cellIs" dxfId="7" priority="1" stopIfTrue="1" operator="equal">
      <formula>1</formula>
    </cfRule>
  </conditionalFormatting>
  <hyperlinks>
    <hyperlink ref="A5" location="INDICE!A8" display="VOLVER AL INDICE" xr:uid="{DCE5FB25-4E46-46E7-96C4-ED87870BEA1B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B100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4.42578125" defaultRowHeight="15" customHeight="1" x14ac:dyDescent="0.2"/>
  <cols>
    <col min="1" max="1" width="10" style="60" customWidth="1"/>
    <col min="2" max="6" width="15.5703125" style="60" customWidth="1"/>
    <col min="7" max="10" width="16.42578125" style="60" customWidth="1"/>
    <col min="11" max="11" width="14.28515625" style="60" customWidth="1"/>
    <col min="12" max="28" width="11.42578125" style="60" customWidth="1"/>
    <col min="29" max="16384" width="14.42578125" style="60"/>
  </cols>
  <sheetData>
    <row r="1" spans="1:28" ht="3" customHeight="1" x14ac:dyDescent="0.2">
      <c r="A1" s="57"/>
      <c r="B1" s="47"/>
      <c r="C1" s="47"/>
      <c r="D1" s="47"/>
      <c r="E1" s="47"/>
      <c r="F1" s="48"/>
      <c r="G1" s="58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</row>
    <row r="2" spans="1:28" ht="11.25" x14ac:dyDescent="0.2">
      <c r="A2" s="89" t="s">
        <v>11</v>
      </c>
      <c r="B2" s="220" t="s">
        <v>136</v>
      </c>
      <c r="C2" s="108"/>
      <c r="D2" s="108"/>
      <c r="E2" s="44"/>
      <c r="F2" s="45"/>
      <c r="G2" s="62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</row>
    <row r="3" spans="1:28" ht="11.25" x14ac:dyDescent="0.2">
      <c r="A3" s="61" t="s">
        <v>12</v>
      </c>
      <c r="B3" s="156" t="s">
        <v>135</v>
      </c>
      <c r="C3" s="46"/>
      <c r="D3" s="46"/>
      <c r="E3" s="44"/>
      <c r="F3" s="45"/>
      <c r="G3" s="62" t="s">
        <v>34</v>
      </c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</row>
    <row r="4" spans="1:28" ht="5.25" customHeight="1" x14ac:dyDescent="0.2">
      <c r="A4" s="63"/>
      <c r="B4" s="47"/>
      <c r="C4" s="47"/>
      <c r="D4" s="47"/>
      <c r="E4" s="47"/>
      <c r="F4" s="48"/>
      <c r="G4" s="58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</row>
    <row r="5" spans="1:28" ht="21" customHeight="1" x14ac:dyDescent="0.2">
      <c r="A5" s="64" t="s">
        <v>124</v>
      </c>
      <c r="B5" s="49"/>
      <c r="C5" s="97"/>
      <c r="D5" s="97"/>
      <c r="E5" s="49"/>
      <c r="F5" s="50"/>
      <c r="G5" s="65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</row>
    <row r="6" spans="1:28" ht="2.25" customHeight="1" x14ac:dyDescent="0.2">
      <c r="A6" s="66"/>
      <c r="B6" s="90"/>
      <c r="C6" s="98"/>
      <c r="D6" s="98"/>
      <c r="E6" s="52"/>
      <c r="F6" s="53"/>
      <c r="G6" s="58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</row>
    <row r="7" spans="1:28" s="189" customFormat="1" ht="22.5" x14ac:dyDescent="0.2">
      <c r="A7" s="190" t="s">
        <v>13</v>
      </c>
      <c r="B7" s="218" t="s">
        <v>155</v>
      </c>
      <c r="C7" s="218" t="s">
        <v>155</v>
      </c>
      <c r="D7" s="218" t="s">
        <v>155</v>
      </c>
      <c r="E7" s="193" t="s">
        <v>155</v>
      </c>
      <c r="F7" s="150" t="s">
        <v>14</v>
      </c>
      <c r="G7" s="194"/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</row>
    <row r="8" spans="1:28" s="189" customFormat="1" ht="11.25" hidden="1" x14ac:dyDescent="0.2">
      <c r="A8" s="195"/>
      <c r="B8" s="219"/>
      <c r="C8" s="219"/>
      <c r="D8" s="171"/>
      <c r="E8" s="197"/>
      <c r="F8" s="198"/>
      <c r="G8" s="199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</row>
    <row r="9" spans="1:28" s="189" customFormat="1" ht="22.5" x14ac:dyDescent="0.2">
      <c r="A9" s="190" t="s">
        <v>15</v>
      </c>
      <c r="B9" s="292" t="s">
        <v>150</v>
      </c>
      <c r="C9" s="292" t="s">
        <v>118</v>
      </c>
      <c r="D9" s="215" t="s">
        <v>57</v>
      </c>
      <c r="E9" s="292" t="s">
        <v>58</v>
      </c>
      <c r="F9" s="150" t="s">
        <v>59</v>
      </c>
      <c r="G9" s="186"/>
      <c r="H9" s="187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</row>
    <row r="10" spans="1:28" ht="12.75" customHeight="1" x14ac:dyDescent="0.2">
      <c r="A10" s="72">
        <v>2009</v>
      </c>
      <c r="B10" s="109">
        <v>13286805.34</v>
      </c>
      <c r="C10" s="109">
        <v>38675</v>
      </c>
      <c r="D10" s="122">
        <f>B10+C10</f>
        <v>13325480.34</v>
      </c>
      <c r="E10" s="122">
        <f>'1'!B10</f>
        <v>329751209.31999999</v>
      </c>
      <c r="F10" s="291">
        <f t="shared" ref="F10:F21" si="0">D10/E10</f>
        <v>4.041070953910763E-2</v>
      </c>
      <c r="G10" s="62"/>
      <c r="H10" s="59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</row>
    <row r="11" spans="1:28" ht="12.75" customHeight="1" x14ac:dyDescent="0.2">
      <c r="A11" s="72">
        <v>2010</v>
      </c>
      <c r="B11" s="110">
        <v>2541033.5099999998</v>
      </c>
      <c r="C11" s="110">
        <v>53988062.409999996</v>
      </c>
      <c r="D11" s="55">
        <f>B11+C11</f>
        <v>56529095.919999994</v>
      </c>
      <c r="E11" s="55">
        <f>'1'!B11</f>
        <v>419474781.45999998</v>
      </c>
      <c r="F11" s="95">
        <f t="shared" si="0"/>
        <v>0.13476160765433395</v>
      </c>
      <c r="G11" s="73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12.75" customHeight="1" x14ac:dyDescent="0.2">
      <c r="A12" s="72">
        <v>2011</v>
      </c>
      <c r="B12" s="110">
        <v>1325261.1299999999</v>
      </c>
      <c r="C12" s="110">
        <v>82355391.150000006</v>
      </c>
      <c r="D12" s="55">
        <f t="shared" ref="D12:D21" si="1">B12+C12</f>
        <v>83680652.280000001</v>
      </c>
      <c r="E12" s="55">
        <f>'1'!B12</f>
        <v>557731594.7700001</v>
      </c>
      <c r="F12" s="95">
        <f t="shared" si="0"/>
        <v>0.15003749664658789</v>
      </c>
      <c r="G12" s="73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12.75" customHeight="1" x14ac:dyDescent="0.2">
      <c r="A13" s="72">
        <v>2012</v>
      </c>
      <c r="B13" s="110">
        <v>3745307.42</v>
      </c>
      <c r="C13" s="110">
        <v>110005970.33</v>
      </c>
      <c r="D13" s="55">
        <f t="shared" si="1"/>
        <v>113751277.75</v>
      </c>
      <c r="E13" s="55">
        <f>'1'!B13</f>
        <v>758443243.98999989</v>
      </c>
      <c r="F13" s="95">
        <f t="shared" si="0"/>
        <v>0.1499799472819878</v>
      </c>
      <c r="G13" s="75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12.75" customHeight="1" x14ac:dyDescent="0.2">
      <c r="A14" s="72">
        <v>2013</v>
      </c>
      <c r="B14" s="110">
        <v>6920357.9400000004</v>
      </c>
      <c r="C14" s="110">
        <v>125737192.63</v>
      </c>
      <c r="D14" s="55">
        <f t="shared" si="1"/>
        <v>132657550.56999999</v>
      </c>
      <c r="E14" s="55">
        <f>'1'!B14</f>
        <v>976506687.08000004</v>
      </c>
      <c r="F14" s="95">
        <f t="shared" si="0"/>
        <v>0.13584909588963426</v>
      </c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14.25" customHeight="1" x14ac:dyDescent="0.2">
      <c r="A15" s="72">
        <v>2014</v>
      </c>
      <c r="B15" s="110">
        <v>12677676.140000001</v>
      </c>
      <c r="C15" s="110">
        <v>172965951.83000001</v>
      </c>
      <c r="D15" s="55">
        <f t="shared" si="1"/>
        <v>185643627.97000003</v>
      </c>
      <c r="E15" s="55">
        <f>'1'!B15</f>
        <v>1332797960.6400001</v>
      </c>
      <c r="F15" s="95">
        <f t="shared" si="0"/>
        <v>0.13928864948206798</v>
      </c>
      <c r="G15" s="111"/>
      <c r="H15" s="111"/>
      <c r="I15" s="111"/>
      <c r="J15" s="111"/>
      <c r="K15" s="111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12.75" customHeight="1" x14ac:dyDescent="0.2">
      <c r="A16" s="72">
        <v>2015</v>
      </c>
      <c r="B16" s="110">
        <v>15255759.65</v>
      </c>
      <c r="C16" s="110">
        <v>227021390.59</v>
      </c>
      <c r="D16" s="55">
        <f t="shared" si="1"/>
        <v>242277150.24000001</v>
      </c>
      <c r="E16" s="55">
        <f>'1'!B16</f>
        <v>1747143940.8599999</v>
      </c>
      <c r="F16" s="95">
        <f t="shared" si="0"/>
        <v>0.13867040063152639</v>
      </c>
      <c r="G16" s="112"/>
      <c r="H16" s="112"/>
      <c r="I16" s="112"/>
      <c r="J16" s="112"/>
      <c r="K16" s="112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12.75" customHeight="1" x14ac:dyDescent="0.2">
      <c r="A17" s="72">
        <v>2016</v>
      </c>
      <c r="B17" s="110">
        <v>62868497.880000003</v>
      </c>
      <c r="C17" s="110">
        <v>334693468.20999998</v>
      </c>
      <c r="D17" s="55">
        <f t="shared" si="1"/>
        <v>397561966.08999997</v>
      </c>
      <c r="E17" s="55">
        <f>'1'!B17</f>
        <v>2526601367.7800002</v>
      </c>
      <c r="F17" s="95">
        <f t="shared" si="0"/>
        <v>0.15735049112211874</v>
      </c>
      <c r="G17" s="112"/>
      <c r="H17" s="112"/>
      <c r="I17" s="112"/>
      <c r="J17" s="112"/>
      <c r="K17" s="112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2.75" customHeight="1" x14ac:dyDescent="0.2">
      <c r="A18" s="72">
        <v>2017</v>
      </c>
      <c r="B18" s="110">
        <v>42806671.399999999</v>
      </c>
      <c r="C18" s="110">
        <v>306265674.50999999</v>
      </c>
      <c r="D18" s="55">
        <f t="shared" si="1"/>
        <v>349072345.90999997</v>
      </c>
      <c r="E18" s="55">
        <f>'1'!B18</f>
        <v>3455741434.0599999</v>
      </c>
      <c r="F18" s="95">
        <f t="shared" si="0"/>
        <v>0.10101228710849761</v>
      </c>
      <c r="G18" s="77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2.75" customHeight="1" x14ac:dyDescent="0.2">
      <c r="A19" s="72">
        <v>2018</v>
      </c>
      <c r="B19" s="110">
        <v>146611875.86000001</v>
      </c>
      <c r="C19" s="110">
        <v>388613820.10999995</v>
      </c>
      <c r="D19" s="55">
        <f t="shared" si="1"/>
        <v>535225695.96999997</v>
      </c>
      <c r="E19" s="55">
        <f>'1'!B19</f>
        <v>4235786270.7399998</v>
      </c>
      <c r="F19" s="95">
        <f t="shared" si="0"/>
        <v>0.12635805060969119</v>
      </c>
      <c r="G19" s="112"/>
      <c r="H19" s="112"/>
      <c r="I19" s="112"/>
      <c r="J19" s="112"/>
      <c r="K19" s="112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2.75" customHeight="1" x14ac:dyDescent="0.2">
      <c r="A20" s="72">
        <v>2019</v>
      </c>
      <c r="B20" s="110">
        <v>184040870.76000002</v>
      </c>
      <c r="C20" s="110">
        <v>905558409.30000007</v>
      </c>
      <c r="D20" s="55">
        <f t="shared" si="1"/>
        <v>1089599280.0600002</v>
      </c>
      <c r="E20" s="55">
        <f>'1'!B20</f>
        <v>6191295958.0799999</v>
      </c>
      <c r="F20" s="95">
        <f t="shared" si="0"/>
        <v>0.17598888624246917</v>
      </c>
      <c r="G20" s="112"/>
      <c r="H20" s="112"/>
      <c r="I20" s="112"/>
      <c r="J20" s="112"/>
      <c r="K20" s="112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2.75" customHeight="1" x14ac:dyDescent="0.2">
      <c r="A21" s="72">
        <v>2020</v>
      </c>
      <c r="B21" s="110">
        <v>106094587.73</v>
      </c>
      <c r="C21" s="110">
        <v>464476495.62999994</v>
      </c>
      <c r="D21" s="55">
        <f t="shared" si="1"/>
        <v>570571083.3599999</v>
      </c>
      <c r="E21" s="55">
        <f>'1'!B21</f>
        <v>7945471917.9300003</v>
      </c>
      <c r="F21" s="95">
        <f t="shared" si="0"/>
        <v>7.1810848902811086E-2</v>
      </c>
      <c r="G21" s="73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2.75" customHeight="1" x14ac:dyDescent="0.2">
      <c r="A22" s="72">
        <v>2021</v>
      </c>
      <c r="B22" s="110">
        <v>150545021.06999999</v>
      </c>
      <c r="C22" s="110">
        <v>1340803103.73</v>
      </c>
      <c r="D22" s="55">
        <f t="shared" ref="D22" si="2">B22+C22</f>
        <v>1491348124.8</v>
      </c>
      <c r="E22" s="55">
        <f>'1'!B22</f>
        <v>12583885674.4</v>
      </c>
      <c r="F22" s="95">
        <f t="shared" ref="F22" si="3">D22/E22</f>
        <v>0.11851252970566323</v>
      </c>
      <c r="G22" s="113"/>
      <c r="H22" s="114"/>
      <c r="I22" s="114"/>
      <c r="J22" s="106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2.75" customHeight="1" x14ac:dyDescent="0.2">
      <c r="A23" s="72">
        <v>2022</v>
      </c>
      <c r="B23" s="93">
        <v>370797850.44999999</v>
      </c>
      <c r="C23" s="93">
        <v>1746237077.45</v>
      </c>
      <c r="D23" s="55">
        <f t="shared" ref="D23" si="4">B23+C23</f>
        <v>2117034927.9000001</v>
      </c>
      <c r="E23" s="55">
        <f>'1'!B23</f>
        <v>22963664340.240002</v>
      </c>
      <c r="F23" s="95">
        <f t="shared" ref="F23" si="5">D23/E23</f>
        <v>9.2190640680557615E-2</v>
      </c>
      <c r="G23" s="113"/>
      <c r="H23" s="114"/>
      <c r="I23" s="11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2.75" customHeight="1" x14ac:dyDescent="0.2">
      <c r="A24" s="72">
        <v>2023</v>
      </c>
      <c r="B24" s="93">
        <v>1001476824.91</v>
      </c>
      <c r="C24" s="93">
        <v>2787686428.3499999</v>
      </c>
      <c r="D24" s="55">
        <f t="shared" ref="D24:D26" si="6">B24+C24</f>
        <v>3789163253.2599998</v>
      </c>
      <c r="E24" s="55">
        <f>'1'!B24</f>
        <v>48750951369.93</v>
      </c>
      <c r="F24" s="95">
        <f t="shared" ref="F24:F26" si="7">D24/E24</f>
        <v>7.7724908884489741E-2</v>
      </c>
      <c r="G24" s="113"/>
      <c r="H24" s="114"/>
      <c r="I24" s="11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2.75" customHeight="1" x14ac:dyDescent="0.2">
      <c r="A25" s="72">
        <v>2024</v>
      </c>
      <c r="B25" s="93" t="e">
        <v>#N/A</v>
      </c>
      <c r="C25" s="93" t="e">
        <v>#N/A</v>
      </c>
      <c r="D25" s="55" t="e">
        <f t="shared" si="6"/>
        <v>#N/A</v>
      </c>
      <c r="E25" s="55" t="e">
        <f>'1'!B25</f>
        <v>#N/A</v>
      </c>
      <c r="F25" s="95" t="e">
        <f t="shared" si="7"/>
        <v>#N/A</v>
      </c>
      <c r="G25" s="113"/>
      <c r="H25" s="114"/>
      <c r="I25" s="11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2.75" customHeight="1" x14ac:dyDescent="0.2">
      <c r="A26" s="72">
        <v>2025</v>
      </c>
      <c r="B26" s="93" t="e">
        <v>#N/A</v>
      </c>
      <c r="C26" s="93" t="e">
        <v>#N/A</v>
      </c>
      <c r="D26" s="55" t="e">
        <f t="shared" si="6"/>
        <v>#N/A</v>
      </c>
      <c r="E26" s="55" t="e">
        <f>'1'!B26</f>
        <v>#N/A</v>
      </c>
      <c r="F26" s="95" t="e">
        <f t="shared" si="7"/>
        <v>#N/A</v>
      </c>
      <c r="G26" s="113"/>
      <c r="H26" s="114"/>
      <c r="I26" s="11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2.75" customHeight="1" x14ac:dyDescent="0.2">
      <c r="A27" s="72">
        <v>2026</v>
      </c>
      <c r="B27" s="93" t="e">
        <v>#N/A</v>
      </c>
      <c r="C27" s="93" t="e">
        <v>#N/A</v>
      </c>
      <c r="D27" s="55" t="e">
        <f t="shared" ref="D27:D31" si="8">B27+C27</f>
        <v>#N/A</v>
      </c>
      <c r="E27" s="55" t="e">
        <f>'1'!B27</f>
        <v>#N/A</v>
      </c>
      <c r="F27" s="95" t="e">
        <f t="shared" ref="F27:F31" si="9">D27/E27</f>
        <v>#N/A</v>
      </c>
      <c r="G27" s="77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2.75" customHeight="1" x14ac:dyDescent="0.2">
      <c r="A28" s="72">
        <v>2027</v>
      </c>
      <c r="B28" s="93" t="e">
        <v>#N/A</v>
      </c>
      <c r="C28" s="93" t="e">
        <v>#N/A</v>
      </c>
      <c r="D28" s="55" t="e">
        <f t="shared" si="8"/>
        <v>#N/A</v>
      </c>
      <c r="E28" s="55" t="e">
        <f>'1'!B28</f>
        <v>#N/A</v>
      </c>
      <c r="F28" s="95" t="e">
        <f t="shared" si="9"/>
        <v>#N/A</v>
      </c>
      <c r="G28" s="77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2.75" customHeight="1" x14ac:dyDescent="0.2">
      <c r="A29" s="72">
        <v>2028</v>
      </c>
      <c r="B29" s="93" t="e">
        <v>#N/A</v>
      </c>
      <c r="C29" s="93" t="e">
        <v>#N/A</v>
      </c>
      <c r="D29" s="55" t="e">
        <f t="shared" si="8"/>
        <v>#N/A</v>
      </c>
      <c r="E29" s="55" t="e">
        <f>'1'!B29</f>
        <v>#N/A</v>
      </c>
      <c r="F29" s="95" t="e">
        <f t="shared" si="9"/>
        <v>#N/A</v>
      </c>
      <c r="G29" s="77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2.75" customHeight="1" x14ac:dyDescent="0.2">
      <c r="A30" s="72">
        <v>2029</v>
      </c>
      <c r="B30" s="93" t="e">
        <v>#N/A</v>
      </c>
      <c r="C30" s="93" t="e">
        <v>#N/A</v>
      </c>
      <c r="D30" s="55" t="e">
        <f t="shared" si="8"/>
        <v>#N/A</v>
      </c>
      <c r="E30" s="55" t="e">
        <f>'1'!B30</f>
        <v>#N/A</v>
      </c>
      <c r="F30" s="95" t="e">
        <f t="shared" si="9"/>
        <v>#N/A</v>
      </c>
      <c r="G30" s="77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2.75" customHeight="1" x14ac:dyDescent="0.2">
      <c r="A31" s="72">
        <v>2030</v>
      </c>
      <c r="B31" s="93" t="e">
        <v>#N/A</v>
      </c>
      <c r="C31" s="93" t="e">
        <v>#N/A</v>
      </c>
      <c r="D31" s="55" t="e">
        <f t="shared" si="8"/>
        <v>#N/A</v>
      </c>
      <c r="E31" s="55" t="e">
        <f>'1'!B31</f>
        <v>#N/A</v>
      </c>
      <c r="F31" s="95" t="e">
        <f t="shared" si="9"/>
        <v>#N/A</v>
      </c>
      <c r="G31" s="77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2.75" customHeight="1" x14ac:dyDescent="0.2">
      <c r="A32" s="74"/>
      <c r="B32" s="74"/>
      <c r="C32" s="105"/>
      <c r="D32" s="105"/>
      <c r="E32" s="74"/>
      <c r="F32" s="74"/>
      <c r="G32" s="77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2.75" customHeight="1" x14ac:dyDescent="0.2">
      <c r="A33" s="74"/>
      <c r="B33" s="74"/>
      <c r="C33" s="105"/>
      <c r="D33" s="105"/>
      <c r="E33" s="74"/>
      <c r="F33" s="74"/>
      <c r="G33" s="77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2.75" customHeight="1" x14ac:dyDescent="0.2">
      <c r="A34" s="74"/>
      <c r="B34" s="74"/>
      <c r="C34" s="105"/>
      <c r="D34" s="105"/>
      <c r="E34" s="74"/>
      <c r="F34" s="74"/>
      <c r="G34" s="77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2.75" customHeight="1" x14ac:dyDescent="0.2">
      <c r="A35" s="74"/>
      <c r="B35" s="74"/>
      <c r="C35" s="105"/>
      <c r="D35" s="105"/>
      <c r="E35" s="74"/>
      <c r="F35" s="74"/>
      <c r="G35" s="77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2.75" customHeight="1" x14ac:dyDescent="0.2">
      <c r="A36" s="74"/>
      <c r="B36" s="74"/>
      <c r="C36" s="105"/>
      <c r="D36" s="105"/>
      <c r="E36" s="74"/>
      <c r="F36" s="74"/>
      <c r="G36" s="77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2.75" customHeight="1" x14ac:dyDescent="0.2">
      <c r="A37" s="74"/>
      <c r="B37" s="74"/>
      <c r="C37" s="105"/>
      <c r="D37" s="105"/>
      <c r="E37" s="74"/>
      <c r="F37" s="74"/>
      <c r="G37" s="77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2.75" customHeight="1" x14ac:dyDescent="0.2">
      <c r="A38" s="74"/>
      <c r="B38" s="74"/>
      <c r="C38" s="105"/>
      <c r="D38" s="105"/>
      <c r="E38" s="74"/>
      <c r="F38" s="74"/>
      <c r="G38" s="77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2.75" customHeight="1" x14ac:dyDescent="0.2">
      <c r="A39" s="74"/>
      <c r="B39" s="74"/>
      <c r="C39" s="105"/>
      <c r="D39" s="105"/>
      <c r="E39" s="74"/>
      <c r="F39" s="74"/>
      <c r="G39" s="77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2.75" customHeight="1" x14ac:dyDescent="0.2">
      <c r="A40" s="74"/>
      <c r="B40" s="74"/>
      <c r="C40" s="105"/>
      <c r="D40" s="105"/>
      <c r="E40" s="74"/>
      <c r="F40" s="74"/>
      <c r="G40" s="77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2.75" customHeight="1" x14ac:dyDescent="0.2">
      <c r="A41" s="74"/>
      <c r="B41" s="74"/>
      <c r="C41" s="105"/>
      <c r="D41" s="105"/>
      <c r="E41" s="74"/>
      <c r="F41" s="74"/>
      <c r="G41" s="77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2.75" customHeight="1" x14ac:dyDescent="0.2">
      <c r="A42" s="74"/>
      <c r="B42" s="74"/>
      <c r="C42" s="105"/>
      <c r="D42" s="105"/>
      <c r="E42" s="74"/>
      <c r="F42" s="74"/>
      <c r="G42" s="77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2.75" customHeight="1" x14ac:dyDescent="0.2">
      <c r="A43" s="74"/>
      <c r="B43" s="74"/>
      <c r="C43" s="105"/>
      <c r="D43" s="105"/>
      <c r="E43" s="74"/>
      <c r="F43" s="74"/>
      <c r="G43" s="77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2.75" customHeight="1" x14ac:dyDescent="0.2">
      <c r="A44" s="74"/>
      <c r="B44" s="74"/>
      <c r="C44" s="105"/>
      <c r="D44" s="105"/>
      <c r="E44" s="74"/>
      <c r="F44" s="74"/>
      <c r="G44" s="77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2.75" customHeight="1" x14ac:dyDescent="0.2">
      <c r="A45" s="74"/>
      <c r="B45" s="74"/>
      <c r="C45" s="105"/>
      <c r="D45" s="105"/>
      <c r="E45" s="74"/>
      <c r="F45" s="74"/>
      <c r="G45" s="77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2.75" customHeight="1" x14ac:dyDescent="0.2">
      <c r="A46" s="74"/>
      <c r="B46" s="74"/>
      <c r="C46" s="105"/>
      <c r="D46" s="105"/>
      <c r="E46" s="74"/>
      <c r="F46" s="74"/>
      <c r="G46" s="77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2.75" customHeight="1" x14ac:dyDescent="0.2">
      <c r="A47" s="74"/>
      <c r="B47" s="74"/>
      <c r="C47" s="105"/>
      <c r="D47" s="105"/>
      <c r="E47" s="74"/>
      <c r="F47" s="74"/>
      <c r="G47" s="77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2.75" customHeight="1" x14ac:dyDescent="0.2">
      <c r="A48" s="74"/>
      <c r="B48" s="74"/>
      <c r="C48" s="105"/>
      <c r="D48" s="105"/>
      <c r="E48" s="74"/>
      <c r="F48" s="74"/>
      <c r="G48" s="77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2.75" customHeight="1" x14ac:dyDescent="0.2">
      <c r="A49" s="74"/>
      <c r="B49" s="74"/>
      <c r="C49" s="105"/>
      <c r="D49" s="105"/>
      <c r="E49" s="74"/>
      <c r="F49" s="74"/>
      <c r="G49" s="77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2.75" customHeight="1" x14ac:dyDescent="0.2">
      <c r="A50" s="74"/>
      <c r="B50" s="74"/>
      <c r="C50" s="105"/>
      <c r="D50" s="105"/>
      <c r="E50" s="74"/>
      <c r="F50" s="74"/>
      <c r="G50" s="77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2.75" customHeight="1" x14ac:dyDescent="0.2">
      <c r="A51" s="74"/>
      <c r="B51" s="74"/>
      <c r="C51" s="105"/>
      <c r="D51" s="105"/>
      <c r="E51" s="74"/>
      <c r="F51" s="74"/>
      <c r="G51" s="77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2.75" customHeight="1" x14ac:dyDescent="0.2">
      <c r="A52" s="74"/>
      <c r="B52" s="74"/>
      <c r="C52" s="105"/>
      <c r="D52" s="105"/>
      <c r="E52" s="74"/>
      <c r="F52" s="74"/>
      <c r="G52" s="77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2.75" customHeight="1" x14ac:dyDescent="0.2">
      <c r="A53" s="74"/>
      <c r="B53" s="74"/>
      <c r="C53" s="105"/>
      <c r="D53" s="105"/>
      <c r="E53" s="74"/>
      <c r="F53" s="74"/>
      <c r="G53" s="77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2.75" customHeight="1" x14ac:dyDescent="0.2">
      <c r="A54" s="74"/>
      <c r="B54" s="74"/>
      <c r="C54" s="105"/>
      <c r="D54" s="105"/>
      <c r="E54" s="74"/>
      <c r="F54" s="74"/>
      <c r="G54" s="77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2.75" customHeight="1" x14ac:dyDescent="0.2">
      <c r="A55" s="74"/>
      <c r="B55" s="74"/>
      <c r="C55" s="105"/>
      <c r="D55" s="105"/>
      <c r="E55" s="74"/>
      <c r="F55" s="74"/>
      <c r="G55" s="77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2.75" customHeight="1" x14ac:dyDescent="0.2">
      <c r="A56" s="74"/>
      <c r="B56" s="74"/>
      <c r="C56" s="105"/>
      <c r="D56" s="105"/>
      <c r="E56" s="74"/>
      <c r="F56" s="74"/>
      <c r="G56" s="77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2.75" customHeight="1" x14ac:dyDescent="0.2">
      <c r="A57" s="74"/>
      <c r="B57" s="74"/>
      <c r="C57" s="105"/>
      <c r="D57" s="105"/>
      <c r="E57" s="74"/>
      <c r="F57" s="74"/>
      <c r="G57" s="77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2.75" customHeight="1" x14ac:dyDescent="0.2">
      <c r="A58" s="74"/>
      <c r="B58" s="74"/>
      <c r="C58" s="105"/>
      <c r="D58" s="105"/>
      <c r="E58" s="74"/>
      <c r="F58" s="74"/>
      <c r="G58" s="77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2.75" customHeight="1" x14ac:dyDescent="0.2">
      <c r="A59" s="74"/>
      <c r="B59" s="74"/>
      <c r="C59" s="105"/>
      <c r="D59" s="105"/>
      <c r="E59" s="74"/>
      <c r="F59" s="74"/>
      <c r="G59" s="77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2.75" customHeight="1" x14ac:dyDescent="0.2">
      <c r="A60" s="74"/>
      <c r="B60" s="74"/>
      <c r="C60" s="105"/>
      <c r="D60" s="105"/>
      <c r="E60" s="74"/>
      <c r="F60" s="74"/>
      <c r="G60" s="77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2.75" customHeight="1" x14ac:dyDescent="0.2">
      <c r="A61" s="74"/>
      <c r="B61" s="74"/>
      <c r="C61" s="105"/>
      <c r="D61" s="105"/>
      <c r="E61" s="74"/>
      <c r="F61" s="74"/>
      <c r="G61" s="77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2.75" customHeight="1" x14ac:dyDescent="0.2">
      <c r="A62" s="74"/>
      <c r="B62" s="74"/>
      <c r="C62" s="105"/>
      <c r="D62" s="105"/>
      <c r="E62" s="74"/>
      <c r="F62" s="74"/>
      <c r="G62" s="77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2.75" customHeight="1" x14ac:dyDescent="0.2">
      <c r="A63" s="74"/>
      <c r="B63" s="74"/>
      <c r="C63" s="105"/>
      <c r="D63" s="105"/>
      <c r="E63" s="74"/>
      <c r="F63" s="74"/>
      <c r="G63" s="77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2.75" customHeight="1" x14ac:dyDescent="0.2">
      <c r="A64" s="74"/>
      <c r="B64" s="74"/>
      <c r="C64" s="105"/>
      <c r="D64" s="105"/>
      <c r="E64" s="74"/>
      <c r="F64" s="74"/>
      <c r="G64" s="77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2.75" customHeight="1" x14ac:dyDescent="0.2">
      <c r="A65" s="74"/>
      <c r="B65" s="74"/>
      <c r="C65" s="105"/>
      <c r="D65" s="105"/>
      <c r="E65" s="74"/>
      <c r="F65" s="74"/>
      <c r="G65" s="77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2.75" customHeight="1" x14ac:dyDescent="0.2">
      <c r="A66" s="74"/>
      <c r="B66" s="74"/>
      <c r="C66" s="105"/>
      <c r="D66" s="105"/>
      <c r="E66" s="74"/>
      <c r="F66" s="74"/>
      <c r="G66" s="77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2.75" customHeight="1" x14ac:dyDescent="0.2">
      <c r="A67" s="74"/>
      <c r="B67" s="74"/>
      <c r="C67" s="105"/>
      <c r="D67" s="105"/>
      <c r="E67" s="74"/>
      <c r="F67" s="74"/>
      <c r="G67" s="77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2.75" customHeight="1" x14ac:dyDescent="0.2">
      <c r="A68" s="74"/>
      <c r="B68" s="74"/>
      <c r="C68" s="105"/>
      <c r="D68" s="105"/>
      <c r="E68" s="74"/>
      <c r="F68" s="74"/>
      <c r="G68" s="77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2.75" customHeight="1" x14ac:dyDescent="0.2">
      <c r="A69" s="74"/>
      <c r="B69" s="74"/>
      <c r="C69" s="105"/>
      <c r="D69" s="105"/>
      <c r="E69" s="74"/>
      <c r="F69" s="74"/>
      <c r="G69" s="77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2.75" customHeight="1" x14ac:dyDescent="0.2">
      <c r="A70" s="74"/>
      <c r="B70" s="74"/>
      <c r="C70" s="105"/>
      <c r="D70" s="105"/>
      <c r="E70" s="74"/>
      <c r="F70" s="74"/>
      <c r="G70" s="77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2.75" customHeight="1" x14ac:dyDescent="0.2">
      <c r="A71" s="74"/>
      <c r="B71" s="74"/>
      <c r="C71" s="105"/>
      <c r="D71" s="105"/>
      <c r="E71" s="74"/>
      <c r="F71" s="74"/>
      <c r="G71" s="77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2.75" customHeight="1" x14ac:dyDescent="0.2">
      <c r="A72" s="74"/>
      <c r="B72" s="74"/>
      <c r="C72" s="105"/>
      <c r="D72" s="105"/>
      <c r="E72" s="74"/>
      <c r="F72" s="74"/>
      <c r="G72" s="77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2.75" customHeight="1" x14ac:dyDescent="0.2">
      <c r="A73" s="74"/>
      <c r="B73" s="74"/>
      <c r="C73" s="105"/>
      <c r="D73" s="105"/>
      <c r="E73" s="74"/>
      <c r="F73" s="74"/>
      <c r="G73" s="77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2.75" customHeight="1" x14ac:dyDescent="0.2">
      <c r="A74" s="74"/>
      <c r="B74" s="74"/>
      <c r="C74" s="105"/>
      <c r="D74" s="105"/>
      <c r="E74" s="74"/>
      <c r="F74" s="74"/>
      <c r="G74" s="77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2.75" customHeight="1" x14ac:dyDescent="0.2">
      <c r="A75" s="74"/>
      <c r="B75" s="74"/>
      <c r="C75" s="105"/>
      <c r="D75" s="105"/>
      <c r="E75" s="74"/>
      <c r="F75" s="74"/>
      <c r="G75" s="77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2.75" customHeight="1" x14ac:dyDescent="0.2">
      <c r="A76" s="74"/>
      <c r="B76" s="74"/>
      <c r="C76" s="105"/>
      <c r="D76" s="105"/>
      <c r="E76" s="74"/>
      <c r="F76" s="74"/>
      <c r="G76" s="77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2.75" customHeight="1" x14ac:dyDescent="0.2">
      <c r="A77" s="74"/>
      <c r="B77" s="74"/>
      <c r="C77" s="105"/>
      <c r="D77" s="105"/>
      <c r="E77" s="74"/>
      <c r="F77" s="74"/>
      <c r="G77" s="77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2.75" customHeight="1" x14ac:dyDescent="0.2">
      <c r="A78" s="74"/>
      <c r="B78" s="74"/>
      <c r="C78" s="105"/>
      <c r="D78" s="105"/>
      <c r="E78" s="74"/>
      <c r="F78" s="74"/>
      <c r="G78" s="77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2.75" customHeight="1" x14ac:dyDescent="0.2">
      <c r="A79" s="74"/>
      <c r="B79" s="74"/>
      <c r="C79" s="105"/>
      <c r="D79" s="105"/>
      <c r="E79" s="74"/>
      <c r="F79" s="74"/>
      <c r="G79" s="77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2.75" customHeight="1" x14ac:dyDescent="0.2">
      <c r="A80" s="74"/>
      <c r="B80" s="74"/>
      <c r="C80" s="105"/>
      <c r="D80" s="105"/>
      <c r="E80" s="74"/>
      <c r="F80" s="74"/>
      <c r="G80" s="77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2.75" customHeight="1" x14ac:dyDescent="0.2">
      <c r="A81" s="74"/>
      <c r="B81" s="74"/>
      <c r="C81" s="105"/>
      <c r="D81" s="105"/>
      <c r="E81" s="74"/>
      <c r="F81" s="74"/>
      <c r="G81" s="77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2.75" customHeight="1" x14ac:dyDescent="0.2">
      <c r="A82" s="74"/>
      <c r="B82" s="74"/>
      <c r="C82" s="105"/>
      <c r="D82" s="105"/>
      <c r="E82" s="74"/>
      <c r="F82" s="74"/>
      <c r="G82" s="77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2.75" customHeight="1" x14ac:dyDescent="0.2">
      <c r="A83" s="74"/>
      <c r="B83" s="74"/>
      <c r="C83" s="105"/>
      <c r="D83" s="105"/>
      <c r="E83" s="74"/>
      <c r="F83" s="74"/>
      <c r="G83" s="77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2.75" customHeight="1" x14ac:dyDescent="0.2">
      <c r="A84" s="74"/>
      <c r="B84" s="74"/>
      <c r="C84" s="105"/>
      <c r="D84" s="105"/>
      <c r="E84" s="74"/>
      <c r="F84" s="74"/>
      <c r="G84" s="77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2.75" customHeight="1" x14ac:dyDescent="0.2">
      <c r="A85" s="74"/>
      <c r="B85" s="74"/>
      <c r="C85" s="105"/>
      <c r="D85" s="105"/>
      <c r="E85" s="74"/>
      <c r="F85" s="74"/>
      <c r="G85" s="77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2.75" customHeight="1" x14ac:dyDescent="0.2">
      <c r="A86" s="74"/>
      <c r="B86" s="74"/>
      <c r="C86" s="105"/>
      <c r="D86" s="105"/>
      <c r="E86" s="74"/>
      <c r="F86" s="74"/>
      <c r="G86" s="77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2.75" customHeight="1" x14ac:dyDescent="0.2">
      <c r="A87" s="74"/>
      <c r="B87" s="74"/>
      <c r="C87" s="105"/>
      <c r="D87" s="105"/>
      <c r="E87" s="74"/>
      <c r="F87" s="74"/>
      <c r="G87" s="77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2.75" customHeight="1" x14ac:dyDescent="0.2">
      <c r="A88" s="74"/>
      <c r="B88" s="74"/>
      <c r="C88" s="105"/>
      <c r="D88" s="105"/>
      <c r="E88" s="74"/>
      <c r="F88" s="74"/>
      <c r="G88" s="77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2.75" customHeight="1" x14ac:dyDescent="0.2">
      <c r="A89" s="74"/>
      <c r="B89" s="74"/>
      <c r="C89" s="105"/>
      <c r="D89" s="105"/>
      <c r="E89" s="74"/>
      <c r="F89" s="74"/>
      <c r="G89" s="77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2.75" customHeight="1" x14ac:dyDescent="0.2">
      <c r="A90" s="74"/>
      <c r="B90" s="74"/>
      <c r="C90" s="105"/>
      <c r="D90" s="105"/>
      <c r="E90" s="74"/>
      <c r="F90" s="74"/>
      <c r="G90" s="77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2.75" customHeight="1" x14ac:dyDescent="0.2">
      <c r="A91" s="74"/>
      <c r="B91" s="74"/>
      <c r="C91" s="105"/>
      <c r="D91" s="105"/>
      <c r="E91" s="74"/>
      <c r="F91" s="74"/>
      <c r="G91" s="77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2.75" customHeight="1" x14ac:dyDescent="0.2">
      <c r="A92" s="74"/>
      <c r="B92" s="74"/>
      <c r="C92" s="105"/>
      <c r="D92" s="105"/>
      <c r="E92" s="74"/>
      <c r="F92" s="74"/>
      <c r="G92" s="77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2.75" customHeight="1" x14ac:dyDescent="0.2">
      <c r="A93" s="74"/>
      <c r="B93" s="74"/>
      <c r="C93" s="105"/>
      <c r="D93" s="105"/>
      <c r="E93" s="74"/>
      <c r="F93" s="74"/>
      <c r="G93" s="77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2.75" customHeight="1" x14ac:dyDescent="0.2">
      <c r="A94" s="74"/>
      <c r="B94" s="74"/>
      <c r="C94" s="105"/>
      <c r="D94" s="105"/>
      <c r="E94" s="74"/>
      <c r="F94" s="74"/>
      <c r="G94" s="77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2.75" customHeight="1" x14ac:dyDescent="0.2">
      <c r="A95" s="74"/>
      <c r="B95" s="74"/>
      <c r="C95" s="105"/>
      <c r="D95" s="105"/>
      <c r="E95" s="74"/>
      <c r="F95" s="74"/>
      <c r="G95" s="77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2.75" customHeight="1" x14ac:dyDescent="0.2">
      <c r="A96" s="74"/>
      <c r="B96" s="74"/>
      <c r="C96" s="105"/>
      <c r="D96" s="105"/>
      <c r="E96" s="74"/>
      <c r="F96" s="74"/>
      <c r="G96" s="77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2.75" customHeight="1" x14ac:dyDescent="0.2">
      <c r="A97" s="74"/>
      <c r="B97" s="74"/>
      <c r="C97" s="105"/>
      <c r="D97" s="105"/>
      <c r="E97" s="74"/>
      <c r="F97" s="74"/>
      <c r="G97" s="77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2.75" customHeight="1" x14ac:dyDescent="0.2">
      <c r="A98" s="74"/>
      <c r="B98" s="74"/>
      <c r="C98" s="105"/>
      <c r="D98" s="105"/>
      <c r="E98" s="74"/>
      <c r="F98" s="74"/>
      <c r="G98" s="77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2.75" customHeight="1" x14ac:dyDescent="0.2">
      <c r="A99" s="74"/>
      <c r="B99" s="74"/>
      <c r="C99" s="105"/>
      <c r="D99" s="105"/>
      <c r="E99" s="74"/>
      <c r="F99" s="74"/>
      <c r="G99" s="77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2.75" customHeight="1" x14ac:dyDescent="0.2">
      <c r="A100" s="74"/>
      <c r="B100" s="74"/>
      <c r="C100" s="105"/>
      <c r="D100" s="105"/>
      <c r="E100" s="74"/>
      <c r="F100" s="74"/>
      <c r="G100" s="77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2.75" customHeight="1" x14ac:dyDescent="0.2">
      <c r="A101" s="74"/>
      <c r="B101" s="74"/>
      <c r="C101" s="105"/>
      <c r="D101" s="105"/>
      <c r="E101" s="74"/>
      <c r="F101" s="74"/>
      <c r="G101" s="77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2.75" customHeight="1" x14ac:dyDescent="0.2">
      <c r="A102" s="74"/>
      <c r="B102" s="74"/>
      <c r="C102" s="105"/>
      <c r="D102" s="105"/>
      <c r="E102" s="74"/>
      <c r="F102" s="74"/>
      <c r="G102" s="77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2.75" customHeight="1" x14ac:dyDescent="0.2">
      <c r="A103" s="74"/>
      <c r="B103" s="74"/>
      <c r="C103" s="105"/>
      <c r="D103" s="105"/>
      <c r="E103" s="74"/>
      <c r="F103" s="74"/>
      <c r="G103" s="77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2.75" customHeight="1" x14ac:dyDescent="0.2">
      <c r="A104" s="74"/>
      <c r="B104" s="74"/>
      <c r="C104" s="105"/>
      <c r="D104" s="105"/>
      <c r="E104" s="74"/>
      <c r="F104" s="74"/>
      <c r="G104" s="77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2.75" customHeight="1" x14ac:dyDescent="0.2">
      <c r="A105" s="74"/>
      <c r="B105" s="74"/>
      <c r="C105" s="105"/>
      <c r="D105" s="105"/>
      <c r="E105" s="74"/>
      <c r="F105" s="74"/>
      <c r="G105" s="77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2.75" customHeight="1" x14ac:dyDescent="0.2">
      <c r="A106" s="74"/>
      <c r="B106" s="74"/>
      <c r="C106" s="105"/>
      <c r="D106" s="105"/>
      <c r="E106" s="74"/>
      <c r="F106" s="74"/>
      <c r="G106" s="77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2.75" customHeight="1" x14ac:dyDescent="0.2">
      <c r="A107" s="74"/>
      <c r="B107" s="74"/>
      <c r="C107" s="105"/>
      <c r="D107" s="105"/>
      <c r="E107" s="74"/>
      <c r="F107" s="74"/>
      <c r="G107" s="77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2.75" customHeight="1" x14ac:dyDescent="0.2">
      <c r="A108" s="74"/>
      <c r="B108" s="74"/>
      <c r="C108" s="105"/>
      <c r="D108" s="105"/>
      <c r="E108" s="74"/>
      <c r="F108" s="74"/>
      <c r="G108" s="77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2.75" customHeight="1" x14ac:dyDescent="0.2">
      <c r="A109" s="74"/>
      <c r="B109" s="74"/>
      <c r="C109" s="105"/>
      <c r="D109" s="105"/>
      <c r="E109" s="74"/>
      <c r="F109" s="74"/>
      <c r="G109" s="77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2.75" customHeight="1" x14ac:dyDescent="0.2">
      <c r="A110" s="74"/>
      <c r="B110" s="74"/>
      <c r="C110" s="105"/>
      <c r="D110" s="105"/>
      <c r="E110" s="74"/>
      <c r="F110" s="74"/>
      <c r="G110" s="77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2.75" customHeight="1" x14ac:dyDescent="0.2">
      <c r="A111" s="74"/>
      <c r="B111" s="74"/>
      <c r="C111" s="105"/>
      <c r="D111" s="105"/>
      <c r="E111" s="74"/>
      <c r="F111" s="74"/>
      <c r="G111" s="77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2.75" customHeight="1" x14ac:dyDescent="0.2">
      <c r="A112" s="74"/>
      <c r="B112" s="74"/>
      <c r="C112" s="105"/>
      <c r="D112" s="105"/>
      <c r="E112" s="74"/>
      <c r="F112" s="74"/>
      <c r="G112" s="77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2.75" customHeight="1" x14ac:dyDescent="0.2">
      <c r="A113" s="74"/>
      <c r="B113" s="74"/>
      <c r="C113" s="105"/>
      <c r="D113" s="105"/>
      <c r="E113" s="74"/>
      <c r="F113" s="74"/>
      <c r="G113" s="77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2.75" customHeight="1" x14ac:dyDescent="0.2">
      <c r="A114" s="74"/>
      <c r="B114" s="74"/>
      <c r="C114" s="105"/>
      <c r="D114" s="105"/>
      <c r="E114" s="74"/>
      <c r="F114" s="74"/>
      <c r="G114" s="77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2.75" customHeight="1" x14ac:dyDescent="0.2">
      <c r="A115" s="74"/>
      <c r="B115" s="74"/>
      <c r="C115" s="105"/>
      <c r="D115" s="105"/>
      <c r="E115" s="74"/>
      <c r="F115" s="74"/>
      <c r="G115" s="77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2.75" customHeight="1" x14ac:dyDescent="0.2">
      <c r="A116" s="74"/>
      <c r="B116" s="74"/>
      <c r="C116" s="105"/>
      <c r="D116" s="105"/>
      <c r="E116" s="74"/>
      <c r="F116" s="74"/>
      <c r="G116" s="77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2.75" customHeight="1" x14ac:dyDescent="0.2">
      <c r="A117" s="74"/>
      <c r="B117" s="74"/>
      <c r="C117" s="105"/>
      <c r="D117" s="105"/>
      <c r="E117" s="74"/>
      <c r="F117" s="74"/>
      <c r="G117" s="77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2.75" customHeight="1" x14ac:dyDescent="0.2">
      <c r="A118" s="74"/>
      <c r="B118" s="74"/>
      <c r="C118" s="105"/>
      <c r="D118" s="105"/>
      <c r="E118" s="74"/>
      <c r="F118" s="74"/>
      <c r="G118" s="77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2.75" customHeight="1" x14ac:dyDescent="0.2">
      <c r="A119" s="74"/>
      <c r="B119" s="74"/>
      <c r="C119" s="105"/>
      <c r="D119" s="105"/>
      <c r="E119" s="74"/>
      <c r="F119" s="74"/>
      <c r="G119" s="77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2.75" customHeight="1" x14ac:dyDescent="0.2">
      <c r="A120" s="74"/>
      <c r="B120" s="74"/>
      <c r="C120" s="105"/>
      <c r="D120" s="105"/>
      <c r="E120" s="74"/>
      <c r="F120" s="74"/>
      <c r="G120" s="77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2.75" customHeight="1" x14ac:dyDescent="0.2">
      <c r="A121" s="74"/>
      <c r="B121" s="74"/>
      <c r="C121" s="105"/>
      <c r="D121" s="105"/>
      <c r="E121" s="74"/>
      <c r="F121" s="74"/>
      <c r="G121" s="77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2.75" customHeight="1" x14ac:dyDescent="0.2">
      <c r="A122" s="74"/>
      <c r="B122" s="74"/>
      <c r="C122" s="105"/>
      <c r="D122" s="105"/>
      <c r="E122" s="74"/>
      <c r="F122" s="74"/>
      <c r="G122" s="77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2.75" customHeight="1" x14ac:dyDescent="0.2">
      <c r="A123" s="74"/>
      <c r="B123" s="74"/>
      <c r="C123" s="105"/>
      <c r="D123" s="105"/>
      <c r="E123" s="74"/>
      <c r="F123" s="74"/>
      <c r="G123" s="77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2.75" customHeight="1" x14ac:dyDescent="0.2">
      <c r="A124" s="74"/>
      <c r="B124" s="74"/>
      <c r="C124" s="105"/>
      <c r="D124" s="105"/>
      <c r="E124" s="74"/>
      <c r="F124" s="74"/>
      <c r="G124" s="77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2.75" customHeight="1" x14ac:dyDescent="0.2">
      <c r="A125" s="74"/>
      <c r="B125" s="74"/>
      <c r="C125" s="105"/>
      <c r="D125" s="105"/>
      <c r="E125" s="74"/>
      <c r="F125" s="74"/>
      <c r="G125" s="77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2.75" customHeight="1" x14ac:dyDescent="0.2">
      <c r="A126" s="74"/>
      <c r="B126" s="74"/>
      <c r="C126" s="105"/>
      <c r="D126" s="105"/>
      <c r="E126" s="74"/>
      <c r="F126" s="74"/>
      <c r="G126" s="77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2.75" customHeight="1" x14ac:dyDescent="0.2">
      <c r="A127" s="74"/>
      <c r="B127" s="74"/>
      <c r="C127" s="105"/>
      <c r="D127" s="105"/>
      <c r="E127" s="74"/>
      <c r="F127" s="74"/>
      <c r="G127" s="77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2.75" customHeight="1" x14ac:dyDescent="0.2">
      <c r="A128" s="74"/>
      <c r="B128" s="74"/>
      <c r="C128" s="105"/>
      <c r="D128" s="105"/>
      <c r="E128" s="74"/>
      <c r="F128" s="74"/>
      <c r="G128" s="77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2.75" customHeight="1" x14ac:dyDescent="0.2">
      <c r="A129" s="74"/>
      <c r="B129" s="74"/>
      <c r="C129" s="105"/>
      <c r="D129" s="105"/>
      <c r="E129" s="74"/>
      <c r="F129" s="74"/>
      <c r="G129" s="77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2.75" customHeight="1" x14ac:dyDescent="0.2">
      <c r="A130" s="74"/>
      <c r="B130" s="74"/>
      <c r="C130" s="105"/>
      <c r="D130" s="105"/>
      <c r="E130" s="74"/>
      <c r="F130" s="74"/>
      <c r="G130" s="77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2.75" customHeight="1" x14ac:dyDescent="0.2">
      <c r="A131" s="74"/>
      <c r="B131" s="74"/>
      <c r="C131" s="105"/>
      <c r="D131" s="105"/>
      <c r="E131" s="74"/>
      <c r="F131" s="74"/>
      <c r="G131" s="77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2.75" customHeight="1" x14ac:dyDescent="0.2">
      <c r="A132" s="74"/>
      <c r="B132" s="74"/>
      <c r="C132" s="105"/>
      <c r="D132" s="105"/>
      <c r="E132" s="74"/>
      <c r="F132" s="74"/>
      <c r="G132" s="77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2.75" customHeight="1" x14ac:dyDescent="0.2">
      <c r="A133" s="74"/>
      <c r="B133" s="74"/>
      <c r="C133" s="105"/>
      <c r="D133" s="105"/>
      <c r="E133" s="74"/>
      <c r="F133" s="74"/>
      <c r="G133" s="77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2.75" customHeight="1" x14ac:dyDescent="0.2">
      <c r="A134" s="74"/>
      <c r="B134" s="74"/>
      <c r="C134" s="105"/>
      <c r="D134" s="105"/>
      <c r="E134" s="74"/>
      <c r="F134" s="74"/>
      <c r="G134" s="77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2.75" customHeight="1" x14ac:dyDescent="0.2">
      <c r="A135" s="74"/>
      <c r="B135" s="74"/>
      <c r="C135" s="105"/>
      <c r="D135" s="105"/>
      <c r="E135" s="74"/>
      <c r="F135" s="74"/>
      <c r="G135" s="77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2.75" customHeight="1" x14ac:dyDescent="0.2">
      <c r="A136" s="74"/>
      <c r="B136" s="74"/>
      <c r="C136" s="105"/>
      <c r="D136" s="105"/>
      <c r="E136" s="74"/>
      <c r="F136" s="74"/>
      <c r="G136" s="77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2.75" customHeight="1" x14ac:dyDescent="0.2">
      <c r="A137" s="74"/>
      <c r="B137" s="74"/>
      <c r="C137" s="105"/>
      <c r="D137" s="105"/>
      <c r="E137" s="74"/>
      <c r="F137" s="74"/>
      <c r="G137" s="77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2.75" customHeight="1" x14ac:dyDescent="0.2">
      <c r="A138" s="74"/>
      <c r="B138" s="74"/>
      <c r="C138" s="105"/>
      <c r="D138" s="105"/>
      <c r="E138" s="74"/>
      <c r="F138" s="74"/>
      <c r="G138" s="77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2.75" customHeight="1" x14ac:dyDescent="0.2">
      <c r="A139" s="74"/>
      <c r="B139" s="74"/>
      <c r="C139" s="105"/>
      <c r="D139" s="105"/>
      <c r="E139" s="74"/>
      <c r="F139" s="74"/>
      <c r="G139" s="77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2.75" customHeight="1" x14ac:dyDescent="0.2">
      <c r="A140" s="74"/>
      <c r="B140" s="74"/>
      <c r="C140" s="105"/>
      <c r="D140" s="105"/>
      <c r="E140" s="74"/>
      <c r="F140" s="74"/>
      <c r="G140" s="77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2.75" customHeight="1" x14ac:dyDescent="0.2">
      <c r="A141" s="74"/>
      <c r="B141" s="74"/>
      <c r="C141" s="105"/>
      <c r="D141" s="105"/>
      <c r="E141" s="74"/>
      <c r="F141" s="74"/>
      <c r="G141" s="77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2.75" customHeight="1" x14ac:dyDescent="0.2">
      <c r="A142" s="74"/>
      <c r="B142" s="74"/>
      <c r="C142" s="105"/>
      <c r="D142" s="105"/>
      <c r="E142" s="74"/>
      <c r="F142" s="74"/>
      <c r="G142" s="77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2.75" customHeight="1" x14ac:dyDescent="0.2">
      <c r="A143" s="74"/>
      <c r="B143" s="74"/>
      <c r="C143" s="105"/>
      <c r="D143" s="105"/>
      <c r="E143" s="74"/>
      <c r="F143" s="74"/>
      <c r="G143" s="77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2.75" customHeight="1" x14ac:dyDescent="0.2">
      <c r="A144" s="74"/>
      <c r="B144" s="74"/>
      <c r="C144" s="105"/>
      <c r="D144" s="105"/>
      <c r="E144" s="74"/>
      <c r="F144" s="74"/>
      <c r="G144" s="77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2.75" customHeight="1" x14ac:dyDescent="0.2">
      <c r="A145" s="74"/>
      <c r="B145" s="74"/>
      <c r="C145" s="105"/>
      <c r="D145" s="105"/>
      <c r="E145" s="74"/>
      <c r="F145" s="74"/>
      <c r="G145" s="77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2.75" customHeight="1" x14ac:dyDescent="0.2">
      <c r="A146" s="74"/>
      <c r="B146" s="74"/>
      <c r="C146" s="105"/>
      <c r="D146" s="105"/>
      <c r="E146" s="74"/>
      <c r="F146" s="74"/>
      <c r="G146" s="77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2.75" customHeight="1" x14ac:dyDescent="0.2">
      <c r="A147" s="74"/>
      <c r="B147" s="74"/>
      <c r="C147" s="105"/>
      <c r="D147" s="105"/>
      <c r="E147" s="74"/>
      <c r="F147" s="74"/>
      <c r="G147" s="77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2.75" customHeight="1" x14ac:dyDescent="0.2">
      <c r="A148" s="74"/>
      <c r="B148" s="74"/>
      <c r="C148" s="105"/>
      <c r="D148" s="105"/>
      <c r="E148" s="74"/>
      <c r="F148" s="74"/>
      <c r="G148" s="77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2.75" customHeight="1" x14ac:dyDescent="0.2">
      <c r="A149" s="74"/>
      <c r="B149" s="74"/>
      <c r="C149" s="105"/>
      <c r="D149" s="105"/>
      <c r="E149" s="74"/>
      <c r="F149" s="74"/>
      <c r="G149" s="77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2.75" customHeight="1" x14ac:dyDescent="0.2">
      <c r="A150" s="74"/>
      <c r="B150" s="74"/>
      <c r="C150" s="105"/>
      <c r="D150" s="105"/>
      <c r="E150" s="74"/>
      <c r="F150" s="74"/>
      <c r="G150" s="77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2.75" customHeight="1" x14ac:dyDescent="0.2">
      <c r="A151" s="74"/>
      <c r="B151" s="74"/>
      <c r="C151" s="105"/>
      <c r="D151" s="105"/>
      <c r="E151" s="74"/>
      <c r="F151" s="74"/>
      <c r="G151" s="77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2.75" customHeight="1" x14ac:dyDescent="0.2">
      <c r="A152" s="74"/>
      <c r="B152" s="74"/>
      <c r="C152" s="105"/>
      <c r="D152" s="105"/>
      <c r="E152" s="74"/>
      <c r="F152" s="74"/>
      <c r="G152" s="77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2.75" customHeight="1" x14ac:dyDescent="0.2">
      <c r="A153" s="74"/>
      <c r="B153" s="74"/>
      <c r="C153" s="105"/>
      <c r="D153" s="105"/>
      <c r="E153" s="74"/>
      <c r="F153" s="74"/>
      <c r="G153" s="77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2.75" customHeight="1" x14ac:dyDescent="0.2">
      <c r="A154" s="74"/>
      <c r="B154" s="74"/>
      <c r="C154" s="105"/>
      <c r="D154" s="105"/>
      <c r="E154" s="74"/>
      <c r="F154" s="74"/>
      <c r="G154" s="77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2.75" customHeight="1" x14ac:dyDescent="0.2">
      <c r="A155" s="74"/>
      <c r="B155" s="74"/>
      <c r="C155" s="105"/>
      <c r="D155" s="105"/>
      <c r="E155" s="74"/>
      <c r="F155" s="74"/>
      <c r="G155" s="77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2.75" customHeight="1" x14ac:dyDescent="0.2">
      <c r="A156" s="74"/>
      <c r="B156" s="74"/>
      <c r="C156" s="105"/>
      <c r="D156" s="105"/>
      <c r="E156" s="74"/>
      <c r="F156" s="74"/>
      <c r="G156" s="77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2.75" customHeight="1" x14ac:dyDescent="0.2">
      <c r="A157" s="74"/>
      <c r="B157" s="74"/>
      <c r="C157" s="105"/>
      <c r="D157" s="105"/>
      <c r="E157" s="74"/>
      <c r="F157" s="74"/>
      <c r="G157" s="77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2.75" customHeight="1" x14ac:dyDescent="0.2">
      <c r="A158" s="74"/>
      <c r="B158" s="74"/>
      <c r="C158" s="105"/>
      <c r="D158" s="105"/>
      <c r="E158" s="74"/>
      <c r="F158" s="74"/>
      <c r="G158" s="77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2.75" customHeight="1" x14ac:dyDescent="0.2">
      <c r="A159" s="74"/>
      <c r="B159" s="74"/>
      <c r="C159" s="105"/>
      <c r="D159" s="105"/>
      <c r="E159" s="74"/>
      <c r="F159" s="74"/>
      <c r="G159" s="77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2.75" customHeight="1" x14ac:dyDescent="0.2">
      <c r="A160" s="74"/>
      <c r="B160" s="74"/>
      <c r="C160" s="105"/>
      <c r="D160" s="105"/>
      <c r="E160" s="74"/>
      <c r="F160" s="74"/>
      <c r="G160" s="77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2.75" customHeight="1" x14ac:dyDescent="0.2">
      <c r="A161" s="74"/>
      <c r="B161" s="74"/>
      <c r="C161" s="105"/>
      <c r="D161" s="105"/>
      <c r="E161" s="74"/>
      <c r="F161" s="74"/>
      <c r="G161" s="77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2.75" customHeight="1" x14ac:dyDescent="0.2">
      <c r="A162" s="74"/>
      <c r="B162" s="74"/>
      <c r="C162" s="105"/>
      <c r="D162" s="105"/>
      <c r="E162" s="74"/>
      <c r="F162" s="74"/>
      <c r="G162" s="77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2.75" customHeight="1" x14ac:dyDescent="0.2">
      <c r="A163" s="74"/>
      <c r="B163" s="74"/>
      <c r="C163" s="105"/>
      <c r="D163" s="105"/>
      <c r="E163" s="74"/>
      <c r="F163" s="74"/>
      <c r="G163" s="77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2.75" customHeight="1" x14ac:dyDescent="0.2">
      <c r="A164" s="74"/>
      <c r="B164" s="74"/>
      <c r="C164" s="105"/>
      <c r="D164" s="105"/>
      <c r="E164" s="74"/>
      <c r="F164" s="74"/>
      <c r="G164" s="77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2.75" customHeight="1" x14ac:dyDescent="0.2">
      <c r="A165" s="74"/>
      <c r="B165" s="74"/>
      <c r="C165" s="105"/>
      <c r="D165" s="105"/>
      <c r="E165" s="74"/>
      <c r="F165" s="74"/>
      <c r="G165" s="77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2.75" customHeight="1" x14ac:dyDescent="0.2">
      <c r="A166" s="74"/>
      <c r="B166" s="74"/>
      <c r="C166" s="105"/>
      <c r="D166" s="105"/>
      <c r="E166" s="74"/>
      <c r="F166" s="74"/>
      <c r="G166" s="77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2.75" customHeight="1" x14ac:dyDescent="0.2">
      <c r="A167" s="74"/>
      <c r="B167" s="74"/>
      <c r="C167" s="105"/>
      <c r="D167" s="105"/>
      <c r="E167" s="74"/>
      <c r="F167" s="74"/>
      <c r="G167" s="77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2.75" customHeight="1" x14ac:dyDescent="0.2">
      <c r="A168" s="74"/>
      <c r="B168" s="74"/>
      <c r="C168" s="105"/>
      <c r="D168" s="105"/>
      <c r="E168" s="74"/>
      <c r="F168" s="74"/>
      <c r="G168" s="77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2.75" customHeight="1" x14ac:dyDescent="0.2">
      <c r="A169" s="74"/>
      <c r="B169" s="74"/>
      <c r="C169" s="105"/>
      <c r="D169" s="105"/>
      <c r="E169" s="74"/>
      <c r="F169" s="74"/>
      <c r="G169" s="77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2.75" customHeight="1" x14ac:dyDescent="0.2">
      <c r="A170" s="74"/>
      <c r="B170" s="74"/>
      <c r="C170" s="105"/>
      <c r="D170" s="105"/>
      <c r="E170" s="74"/>
      <c r="F170" s="74"/>
      <c r="G170" s="77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2.75" customHeight="1" x14ac:dyDescent="0.2">
      <c r="A171" s="74"/>
      <c r="B171" s="74"/>
      <c r="C171" s="105"/>
      <c r="D171" s="105"/>
      <c r="E171" s="74"/>
      <c r="F171" s="74"/>
      <c r="G171" s="77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2.75" customHeight="1" x14ac:dyDescent="0.2">
      <c r="A172" s="74"/>
      <c r="B172" s="74"/>
      <c r="C172" s="105"/>
      <c r="D172" s="105"/>
      <c r="E172" s="74"/>
      <c r="F172" s="74"/>
      <c r="G172" s="77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2.75" customHeight="1" x14ac:dyDescent="0.2">
      <c r="A173" s="74"/>
      <c r="B173" s="74"/>
      <c r="C173" s="105"/>
      <c r="D173" s="105"/>
      <c r="E173" s="74"/>
      <c r="F173" s="74"/>
      <c r="G173" s="77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2.75" customHeight="1" x14ac:dyDescent="0.2">
      <c r="A174" s="74"/>
      <c r="B174" s="74"/>
      <c r="C174" s="105"/>
      <c r="D174" s="105"/>
      <c r="E174" s="74"/>
      <c r="F174" s="74"/>
      <c r="G174" s="77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2.75" customHeight="1" x14ac:dyDescent="0.2">
      <c r="A175" s="74"/>
      <c r="B175" s="74"/>
      <c r="C175" s="105"/>
      <c r="D175" s="105"/>
      <c r="E175" s="74"/>
      <c r="F175" s="74"/>
      <c r="G175" s="77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2.75" customHeight="1" x14ac:dyDescent="0.2">
      <c r="A176" s="74"/>
      <c r="B176" s="74"/>
      <c r="C176" s="105"/>
      <c r="D176" s="105"/>
      <c r="E176" s="74"/>
      <c r="F176" s="74"/>
      <c r="G176" s="77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2.75" customHeight="1" x14ac:dyDescent="0.2">
      <c r="A177" s="74"/>
      <c r="B177" s="74"/>
      <c r="C177" s="105"/>
      <c r="D177" s="105"/>
      <c r="E177" s="74"/>
      <c r="F177" s="74"/>
      <c r="G177" s="77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2.75" customHeight="1" x14ac:dyDescent="0.2">
      <c r="A178" s="74"/>
      <c r="B178" s="74"/>
      <c r="C178" s="105"/>
      <c r="D178" s="105"/>
      <c r="E178" s="74"/>
      <c r="F178" s="74"/>
      <c r="G178" s="77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2.75" customHeight="1" x14ac:dyDescent="0.2">
      <c r="A179" s="74"/>
      <c r="B179" s="74"/>
      <c r="C179" s="105"/>
      <c r="D179" s="105"/>
      <c r="E179" s="74"/>
      <c r="F179" s="74"/>
      <c r="G179" s="77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2.75" customHeight="1" x14ac:dyDescent="0.2">
      <c r="A180" s="74"/>
      <c r="B180" s="74"/>
      <c r="C180" s="105"/>
      <c r="D180" s="105"/>
      <c r="E180" s="74"/>
      <c r="F180" s="74"/>
      <c r="G180" s="77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2.75" customHeight="1" x14ac:dyDescent="0.2">
      <c r="A181" s="74"/>
      <c r="B181" s="74"/>
      <c r="C181" s="105"/>
      <c r="D181" s="105"/>
      <c r="E181" s="74"/>
      <c r="F181" s="74"/>
      <c r="G181" s="77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2.75" customHeight="1" x14ac:dyDescent="0.2">
      <c r="A182" s="74"/>
      <c r="B182" s="74"/>
      <c r="C182" s="105"/>
      <c r="D182" s="105"/>
      <c r="E182" s="74"/>
      <c r="F182" s="74"/>
      <c r="G182" s="77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2.75" customHeight="1" x14ac:dyDescent="0.2">
      <c r="A183" s="74"/>
      <c r="B183" s="74"/>
      <c r="C183" s="105"/>
      <c r="D183" s="105"/>
      <c r="E183" s="74"/>
      <c r="F183" s="74"/>
      <c r="G183" s="77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2.75" customHeight="1" x14ac:dyDescent="0.2">
      <c r="A184" s="74"/>
      <c r="B184" s="74"/>
      <c r="C184" s="105"/>
      <c r="D184" s="105"/>
      <c r="E184" s="74"/>
      <c r="F184" s="74"/>
      <c r="G184" s="77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2.75" customHeight="1" x14ac:dyDescent="0.2">
      <c r="A185" s="74"/>
      <c r="B185" s="74"/>
      <c r="C185" s="105"/>
      <c r="D185" s="105"/>
      <c r="E185" s="74"/>
      <c r="F185" s="74"/>
      <c r="G185" s="77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2.75" customHeight="1" x14ac:dyDescent="0.2">
      <c r="A186" s="74"/>
      <c r="B186" s="74"/>
      <c r="C186" s="105"/>
      <c r="D186" s="105"/>
      <c r="E186" s="74"/>
      <c r="F186" s="74"/>
      <c r="G186" s="77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2.75" customHeight="1" x14ac:dyDescent="0.2">
      <c r="A187" s="74"/>
      <c r="B187" s="74"/>
      <c r="C187" s="105"/>
      <c r="D187" s="105"/>
      <c r="E187" s="74"/>
      <c r="F187" s="74"/>
      <c r="G187" s="77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2.75" customHeight="1" x14ac:dyDescent="0.2">
      <c r="A188" s="74"/>
      <c r="B188" s="74"/>
      <c r="C188" s="105"/>
      <c r="D188" s="105"/>
      <c r="E188" s="74"/>
      <c r="F188" s="74"/>
      <c r="G188" s="77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2.75" customHeight="1" x14ac:dyDescent="0.2">
      <c r="A189" s="74"/>
      <c r="B189" s="74"/>
      <c r="C189" s="105"/>
      <c r="D189" s="105"/>
      <c r="E189" s="74"/>
      <c r="F189" s="74"/>
      <c r="G189" s="77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2.75" customHeight="1" x14ac:dyDescent="0.2">
      <c r="A190" s="74"/>
      <c r="B190" s="74"/>
      <c r="C190" s="105"/>
      <c r="D190" s="105"/>
      <c r="E190" s="74"/>
      <c r="F190" s="74"/>
      <c r="G190" s="77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2.75" customHeight="1" x14ac:dyDescent="0.2">
      <c r="A191" s="74"/>
      <c r="B191" s="74"/>
      <c r="C191" s="105"/>
      <c r="D191" s="105"/>
      <c r="E191" s="74"/>
      <c r="F191" s="74"/>
      <c r="G191" s="77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2.75" customHeight="1" x14ac:dyDescent="0.2">
      <c r="A192" s="74"/>
      <c r="B192" s="74"/>
      <c r="C192" s="105"/>
      <c r="D192" s="105"/>
      <c r="E192" s="74"/>
      <c r="F192" s="74"/>
      <c r="G192" s="77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2.75" customHeight="1" x14ac:dyDescent="0.2">
      <c r="A193" s="74"/>
      <c r="B193" s="74"/>
      <c r="C193" s="105"/>
      <c r="D193" s="105"/>
      <c r="E193" s="74"/>
      <c r="F193" s="74"/>
      <c r="G193" s="77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2.75" customHeight="1" x14ac:dyDescent="0.2">
      <c r="A194" s="74"/>
      <c r="B194" s="74"/>
      <c r="C194" s="105"/>
      <c r="D194" s="105"/>
      <c r="E194" s="74"/>
      <c r="F194" s="74"/>
      <c r="G194" s="77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2.75" customHeight="1" x14ac:dyDescent="0.2">
      <c r="A195" s="74"/>
      <c r="B195" s="74"/>
      <c r="C195" s="105"/>
      <c r="D195" s="105"/>
      <c r="E195" s="74"/>
      <c r="F195" s="74"/>
      <c r="G195" s="77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2.75" customHeight="1" x14ac:dyDescent="0.2">
      <c r="A196" s="74"/>
      <c r="B196" s="74"/>
      <c r="C196" s="105"/>
      <c r="D196" s="105"/>
      <c r="E196" s="74"/>
      <c r="F196" s="74"/>
      <c r="G196" s="77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2.75" customHeight="1" x14ac:dyDescent="0.2">
      <c r="A197" s="74"/>
      <c r="B197" s="74"/>
      <c r="C197" s="105"/>
      <c r="D197" s="105"/>
      <c r="E197" s="74"/>
      <c r="F197" s="74"/>
      <c r="G197" s="77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2.75" customHeight="1" x14ac:dyDescent="0.2">
      <c r="A198" s="74"/>
      <c r="B198" s="74"/>
      <c r="C198" s="105"/>
      <c r="D198" s="105"/>
      <c r="E198" s="74"/>
      <c r="F198" s="74"/>
      <c r="G198" s="77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2.75" customHeight="1" x14ac:dyDescent="0.2">
      <c r="A199" s="74"/>
      <c r="B199" s="74"/>
      <c r="C199" s="105"/>
      <c r="D199" s="105"/>
      <c r="E199" s="74"/>
      <c r="F199" s="74"/>
      <c r="G199" s="77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2.75" customHeight="1" x14ac:dyDescent="0.2">
      <c r="A200" s="74"/>
      <c r="B200" s="74"/>
      <c r="C200" s="105"/>
      <c r="D200" s="105"/>
      <c r="E200" s="74"/>
      <c r="F200" s="74"/>
      <c r="G200" s="77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2.75" customHeight="1" x14ac:dyDescent="0.2">
      <c r="A201" s="74"/>
      <c r="B201" s="74"/>
      <c r="C201" s="105"/>
      <c r="D201" s="105"/>
      <c r="E201" s="74"/>
      <c r="F201" s="74"/>
      <c r="G201" s="77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2.75" customHeight="1" x14ac:dyDescent="0.2">
      <c r="A202" s="74"/>
      <c r="B202" s="74"/>
      <c r="C202" s="105"/>
      <c r="D202" s="105"/>
      <c r="E202" s="74"/>
      <c r="F202" s="74"/>
      <c r="G202" s="77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2.75" customHeight="1" x14ac:dyDescent="0.2">
      <c r="A203" s="74"/>
      <c r="B203" s="74"/>
      <c r="C203" s="105"/>
      <c r="D203" s="105"/>
      <c r="E203" s="74"/>
      <c r="F203" s="74"/>
      <c r="G203" s="77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2.75" customHeight="1" x14ac:dyDescent="0.2">
      <c r="A204" s="74"/>
      <c r="B204" s="74"/>
      <c r="C204" s="105"/>
      <c r="D204" s="105"/>
      <c r="E204" s="74"/>
      <c r="F204" s="74"/>
      <c r="G204" s="77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2.75" customHeight="1" x14ac:dyDescent="0.2">
      <c r="A205" s="74"/>
      <c r="B205" s="74"/>
      <c r="C205" s="105"/>
      <c r="D205" s="105"/>
      <c r="E205" s="74"/>
      <c r="F205" s="74"/>
      <c r="G205" s="77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2.75" customHeight="1" x14ac:dyDescent="0.2">
      <c r="A206" s="74"/>
      <c r="B206" s="74"/>
      <c r="C206" s="105"/>
      <c r="D206" s="105"/>
      <c r="E206" s="74"/>
      <c r="F206" s="74"/>
      <c r="G206" s="77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2.75" customHeight="1" x14ac:dyDescent="0.2">
      <c r="A207" s="74"/>
      <c r="B207" s="74"/>
      <c r="C207" s="105"/>
      <c r="D207" s="105"/>
      <c r="E207" s="74"/>
      <c r="F207" s="74"/>
      <c r="G207" s="77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2.75" customHeight="1" x14ac:dyDescent="0.2">
      <c r="A208" s="74"/>
      <c r="B208" s="74"/>
      <c r="C208" s="105"/>
      <c r="D208" s="105"/>
      <c r="E208" s="74"/>
      <c r="F208" s="74"/>
      <c r="G208" s="77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2.75" customHeight="1" x14ac:dyDescent="0.2">
      <c r="A209" s="74"/>
      <c r="B209" s="74"/>
      <c r="C209" s="105"/>
      <c r="D209" s="105"/>
      <c r="E209" s="74"/>
      <c r="F209" s="74"/>
      <c r="G209" s="77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2.75" customHeight="1" x14ac:dyDescent="0.2">
      <c r="A210" s="74"/>
      <c r="B210" s="74"/>
      <c r="C210" s="105"/>
      <c r="D210" s="105"/>
      <c r="E210" s="74"/>
      <c r="F210" s="74"/>
      <c r="G210" s="77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2.75" customHeight="1" x14ac:dyDescent="0.2">
      <c r="A211" s="74"/>
      <c r="B211" s="74"/>
      <c r="C211" s="105"/>
      <c r="D211" s="105"/>
      <c r="E211" s="74"/>
      <c r="F211" s="74"/>
      <c r="G211" s="77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2.75" customHeight="1" x14ac:dyDescent="0.2">
      <c r="A212" s="74"/>
      <c r="B212" s="74"/>
      <c r="C212" s="105"/>
      <c r="D212" s="105"/>
      <c r="E212" s="74"/>
      <c r="F212" s="74"/>
      <c r="G212" s="77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2.75" customHeight="1" x14ac:dyDescent="0.2">
      <c r="A213" s="74"/>
      <c r="B213" s="74"/>
      <c r="C213" s="105"/>
      <c r="D213" s="105"/>
      <c r="E213" s="74"/>
      <c r="F213" s="74"/>
      <c r="G213" s="77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2.75" customHeight="1" x14ac:dyDescent="0.2">
      <c r="A214" s="74"/>
      <c r="B214" s="74"/>
      <c r="C214" s="105"/>
      <c r="D214" s="105"/>
      <c r="E214" s="74"/>
      <c r="F214" s="74"/>
      <c r="G214" s="77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2.75" customHeight="1" x14ac:dyDescent="0.2">
      <c r="A215" s="74"/>
      <c r="B215" s="74"/>
      <c r="C215" s="105"/>
      <c r="D215" s="105"/>
      <c r="E215" s="74"/>
      <c r="F215" s="74"/>
      <c r="G215" s="77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2.75" customHeight="1" x14ac:dyDescent="0.2">
      <c r="A216" s="74"/>
      <c r="B216" s="74"/>
      <c r="C216" s="105"/>
      <c r="D216" s="105"/>
      <c r="E216" s="74"/>
      <c r="F216" s="74"/>
      <c r="G216" s="77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2.75" customHeight="1" x14ac:dyDescent="0.2">
      <c r="A217" s="74"/>
      <c r="B217" s="74"/>
      <c r="C217" s="105"/>
      <c r="D217" s="105"/>
      <c r="E217" s="74"/>
      <c r="F217" s="74"/>
      <c r="G217" s="77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12.75" customHeight="1" x14ac:dyDescent="0.2">
      <c r="A218" s="74"/>
      <c r="B218" s="74"/>
      <c r="C218" s="105"/>
      <c r="D218" s="105"/>
      <c r="E218" s="74"/>
      <c r="F218" s="74"/>
      <c r="G218" s="77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12.75" customHeight="1" x14ac:dyDescent="0.2">
      <c r="A219" s="74"/>
      <c r="B219" s="74"/>
      <c r="C219" s="105"/>
      <c r="D219" s="105"/>
      <c r="E219" s="74"/>
      <c r="F219" s="74"/>
      <c r="G219" s="77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12.75" customHeight="1" x14ac:dyDescent="0.2">
      <c r="A220" s="74"/>
      <c r="B220" s="74"/>
      <c r="C220" s="105"/>
      <c r="D220" s="105"/>
      <c r="E220" s="74"/>
      <c r="F220" s="74"/>
      <c r="G220" s="77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spans="1:28" ht="12.75" customHeight="1" x14ac:dyDescent="0.2">
      <c r="A221" s="74"/>
      <c r="B221" s="74"/>
      <c r="C221" s="105"/>
      <c r="D221" s="105"/>
      <c r="E221" s="74"/>
      <c r="F221" s="74"/>
      <c r="G221" s="77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</row>
    <row r="222" spans="1:28" ht="12.75" customHeight="1" x14ac:dyDescent="0.2">
      <c r="A222" s="74"/>
      <c r="B222" s="74"/>
      <c r="C222" s="105"/>
      <c r="D222" s="105"/>
      <c r="E222" s="74"/>
      <c r="F222" s="74"/>
      <c r="G222" s="77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</row>
    <row r="223" spans="1:28" ht="12.75" customHeight="1" x14ac:dyDescent="0.2">
      <c r="A223" s="74"/>
      <c r="B223" s="74"/>
      <c r="C223" s="105"/>
      <c r="D223" s="105"/>
      <c r="E223" s="74"/>
      <c r="F223" s="74"/>
      <c r="G223" s="77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</row>
    <row r="224" spans="1:28" ht="12.75" customHeight="1" x14ac:dyDescent="0.2">
      <c r="A224" s="74"/>
      <c r="B224" s="74"/>
      <c r="C224" s="105"/>
      <c r="D224" s="105"/>
      <c r="E224" s="74"/>
      <c r="F224" s="74"/>
      <c r="G224" s="77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</row>
    <row r="225" spans="1:28" ht="12.75" customHeight="1" x14ac:dyDescent="0.2">
      <c r="A225" s="74"/>
      <c r="B225" s="74"/>
      <c r="C225" s="105"/>
      <c r="D225" s="105"/>
      <c r="E225" s="74"/>
      <c r="F225" s="74"/>
      <c r="G225" s="77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</row>
    <row r="226" spans="1:28" ht="12.75" customHeight="1" x14ac:dyDescent="0.2">
      <c r="A226" s="74"/>
      <c r="B226" s="74"/>
      <c r="C226" s="105"/>
      <c r="D226" s="105"/>
      <c r="E226" s="74"/>
      <c r="F226" s="74"/>
      <c r="G226" s="77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</row>
    <row r="227" spans="1:28" ht="12.75" customHeight="1" x14ac:dyDescent="0.2">
      <c r="A227" s="74"/>
      <c r="B227" s="74"/>
      <c r="C227" s="105"/>
      <c r="D227" s="105"/>
      <c r="E227" s="74"/>
      <c r="F227" s="74"/>
      <c r="G227" s="77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</row>
    <row r="228" spans="1:28" ht="12.75" customHeight="1" x14ac:dyDescent="0.2">
      <c r="A228" s="74"/>
      <c r="B228" s="74"/>
      <c r="C228" s="105"/>
      <c r="D228" s="105"/>
      <c r="E228" s="74"/>
      <c r="F228" s="74"/>
      <c r="G228" s="77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</row>
    <row r="229" spans="1:28" ht="12.75" customHeight="1" x14ac:dyDescent="0.2">
      <c r="A229" s="74"/>
      <c r="B229" s="74"/>
      <c r="C229" s="105"/>
      <c r="D229" s="105"/>
      <c r="E229" s="74"/>
      <c r="F229" s="74"/>
      <c r="G229" s="77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</row>
    <row r="230" spans="1:28" ht="12.75" customHeight="1" x14ac:dyDescent="0.2">
      <c r="A230" s="74"/>
      <c r="B230" s="74"/>
      <c r="C230" s="105"/>
      <c r="D230" s="105"/>
      <c r="E230" s="74"/>
      <c r="F230" s="74"/>
      <c r="G230" s="77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</row>
    <row r="231" spans="1:28" ht="12.75" customHeight="1" x14ac:dyDescent="0.2">
      <c r="A231" s="74"/>
      <c r="B231" s="74"/>
      <c r="C231" s="105"/>
      <c r="D231" s="105"/>
      <c r="E231" s="74"/>
      <c r="F231" s="74"/>
      <c r="G231" s="77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</row>
    <row r="232" spans="1:28" ht="12.75" customHeight="1" x14ac:dyDescent="0.2">
      <c r="A232" s="74"/>
      <c r="B232" s="74"/>
      <c r="C232" s="105"/>
      <c r="D232" s="105"/>
      <c r="E232" s="74"/>
      <c r="F232" s="74"/>
      <c r="G232" s="77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</row>
    <row r="233" spans="1:28" ht="12.75" customHeight="1" x14ac:dyDescent="0.2">
      <c r="A233" s="74"/>
      <c r="B233" s="74"/>
      <c r="C233" s="105"/>
      <c r="D233" s="105"/>
      <c r="E233" s="74"/>
      <c r="F233" s="74"/>
      <c r="G233" s="77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</row>
    <row r="234" spans="1:28" ht="12.75" customHeight="1" x14ac:dyDescent="0.2">
      <c r="A234" s="74"/>
      <c r="B234" s="74"/>
      <c r="C234" s="105"/>
      <c r="D234" s="105"/>
      <c r="E234" s="74"/>
      <c r="F234" s="74"/>
      <c r="G234" s="77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</row>
    <row r="235" spans="1:28" ht="12.75" customHeight="1" x14ac:dyDescent="0.2">
      <c r="A235" s="74"/>
      <c r="B235" s="74"/>
      <c r="C235" s="105"/>
      <c r="D235" s="105"/>
      <c r="E235" s="74"/>
      <c r="F235" s="74"/>
      <c r="G235" s="77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</row>
    <row r="236" spans="1:28" ht="12.75" customHeight="1" x14ac:dyDescent="0.2">
      <c r="A236" s="74"/>
      <c r="B236" s="74"/>
      <c r="C236" s="105"/>
      <c r="D236" s="105"/>
      <c r="E236" s="74"/>
      <c r="F236" s="74"/>
      <c r="G236" s="77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</row>
    <row r="237" spans="1:28" ht="12.75" customHeight="1" x14ac:dyDescent="0.2">
      <c r="A237" s="74"/>
      <c r="B237" s="74"/>
      <c r="C237" s="105"/>
      <c r="D237" s="105"/>
      <c r="E237" s="74"/>
      <c r="F237" s="74"/>
      <c r="G237" s="77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</row>
    <row r="238" spans="1:28" ht="12.75" customHeight="1" x14ac:dyDescent="0.2">
      <c r="A238" s="74"/>
      <c r="B238" s="74"/>
      <c r="C238" s="105"/>
      <c r="D238" s="105"/>
      <c r="E238" s="74"/>
      <c r="F238" s="74"/>
      <c r="G238" s="77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</row>
    <row r="239" spans="1:28" ht="12.75" customHeight="1" x14ac:dyDescent="0.2">
      <c r="A239" s="74"/>
      <c r="B239" s="74"/>
      <c r="C239" s="105"/>
      <c r="D239" s="105"/>
      <c r="E239" s="74"/>
      <c r="F239" s="74"/>
      <c r="G239" s="77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</row>
    <row r="240" spans="1:28" ht="12.75" customHeight="1" x14ac:dyDescent="0.2">
      <c r="A240" s="74"/>
      <c r="B240" s="74"/>
      <c r="C240" s="105"/>
      <c r="D240" s="105"/>
      <c r="E240" s="74"/>
      <c r="F240" s="74"/>
      <c r="G240" s="77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</row>
    <row r="241" spans="1:28" ht="12.75" customHeight="1" x14ac:dyDescent="0.2">
      <c r="A241" s="74"/>
      <c r="B241" s="74"/>
      <c r="C241" s="105"/>
      <c r="D241" s="105"/>
      <c r="E241" s="74"/>
      <c r="F241" s="74"/>
      <c r="G241" s="77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</row>
    <row r="242" spans="1:28" ht="12.75" customHeight="1" x14ac:dyDescent="0.2">
      <c r="A242" s="74"/>
      <c r="B242" s="74"/>
      <c r="C242" s="105"/>
      <c r="D242" s="105"/>
      <c r="E242" s="74"/>
      <c r="F242" s="74"/>
      <c r="G242" s="77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</row>
    <row r="243" spans="1:28" ht="12.75" customHeight="1" x14ac:dyDescent="0.2">
      <c r="A243" s="74"/>
      <c r="B243" s="74"/>
      <c r="C243" s="105"/>
      <c r="D243" s="105"/>
      <c r="E243" s="74"/>
      <c r="F243" s="74"/>
      <c r="G243" s="77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</row>
    <row r="244" spans="1:28" ht="12.75" customHeight="1" x14ac:dyDescent="0.2">
      <c r="A244" s="74"/>
      <c r="B244" s="74"/>
      <c r="C244" s="105"/>
      <c r="D244" s="105"/>
      <c r="E244" s="74"/>
      <c r="F244" s="74"/>
      <c r="G244" s="77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</row>
    <row r="245" spans="1:28" ht="12.75" customHeight="1" x14ac:dyDescent="0.2">
      <c r="A245" s="74"/>
      <c r="B245" s="74"/>
      <c r="C245" s="105"/>
      <c r="D245" s="105"/>
      <c r="E245" s="74"/>
      <c r="F245" s="74"/>
      <c r="G245" s="77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</row>
    <row r="246" spans="1:28" ht="12.75" customHeight="1" x14ac:dyDescent="0.2">
      <c r="A246" s="74"/>
      <c r="B246" s="74"/>
      <c r="C246" s="105"/>
      <c r="D246" s="105"/>
      <c r="E246" s="74"/>
      <c r="F246" s="74"/>
      <c r="G246" s="77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</row>
    <row r="247" spans="1:28" ht="12.75" customHeight="1" x14ac:dyDescent="0.2">
      <c r="A247" s="74"/>
      <c r="B247" s="74"/>
      <c r="C247" s="105"/>
      <c r="D247" s="105"/>
      <c r="E247" s="74"/>
      <c r="F247" s="74"/>
      <c r="G247" s="77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</row>
    <row r="248" spans="1:28" ht="12.75" customHeight="1" x14ac:dyDescent="0.2">
      <c r="A248" s="74"/>
      <c r="B248" s="74"/>
      <c r="C248" s="105"/>
      <c r="D248" s="105"/>
      <c r="E248" s="74"/>
      <c r="F248" s="74"/>
      <c r="G248" s="77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</row>
    <row r="249" spans="1:28" ht="12.75" customHeight="1" x14ac:dyDescent="0.2">
      <c r="A249" s="74"/>
      <c r="B249" s="74"/>
      <c r="C249" s="105"/>
      <c r="D249" s="105"/>
      <c r="E249" s="74"/>
      <c r="F249" s="74"/>
      <c r="G249" s="77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</row>
    <row r="250" spans="1:28" ht="12.75" customHeight="1" x14ac:dyDescent="0.2">
      <c r="A250" s="74"/>
      <c r="B250" s="74"/>
      <c r="C250" s="105"/>
      <c r="D250" s="105"/>
      <c r="E250" s="74"/>
      <c r="F250" s="74"/>
      <c r="G250" s="77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</row>
    <row r="251" spans="1:28" ht="12.75" customHeight="1" x14ac:dyDescent="0.2">
      <c r="A251" s="74"/>
      <c r="B251" s="74"/>
      <c r="C251" s="105"/>
      <c r="D251" s="105"/>
      <c r="E251" s="74"/>
      <c r="F251" s="74"/>
      <c r="G251" s="77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</row>
    <row r="252" spans="1:28" ht="12.75" customHeight="1" x14ac:dyDescent="0.2">
      <c r="A252" s="74"/>
      <c r="B252" s="74"/>
      <c r="C252" s="105"/>
      <c r="D252" s="105"/>
      <c r="E252" s="74"/>
      <c r="F252" s="74"/>
      <c r="G252" s="77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</row>
    <row r="253" spans="1:28" ht="12.75" customHeight="1" x14ac:dyDescent="0.2">
      <c r="A253" s="74"/>
      <c r="B253" s="74"/>
      <c r="C253" s="105"/>
      <c r="D253" s="105"/>
      <c r="E253" s="74"/>
      <c r="F253" s="74"/>
      <c r="G253" s="77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</row>
    <row r="254" spans="1:28" ht="12.75" customHeight="1" x14ac:dyDescent="0.2">
      <c r="A254" s="74"/>
      <c r="B254" s="74"/>
      <c r="C254" s="105"/>
      <c r="D254" s="105"/>
      <c r="E254" s="74"/>
      <c r="F254" s="74"/>
      <c r="G254" s="77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</row>
    <row r="255" spans="1:28" ht="12.75" customHeight="1" x14ac:dyDescent="0.2">
      <c r="A255" s="74"/>
      <c r="B255" s="74"/>
      <c r="C255" s="105"/>
      <c r="D255" s="105"/>
      <c r="E255" s="74"/>
      <c r="F255" s="74"/>
      <c r="G255" s="77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</row>
    <row r="256" spans="1:28" ht="12.75" customHeight="1" x14ac:dyDescent="0.2">
      <c r="A256" s="74"/>
      <c r="B256" s="74"/>
      <c r="C256" s="105"/>
      <c r="D256" s="105"/>
      <c r="E256" s="74"/>
      <c r="F256" s="74"/>
      <c r="G256" s="77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</row>
    <row r="257" spans="1:28" ht="12.75" customHeight="1" x14ac:dyDescent="0.2">
      <c r="A257" s="74"/>
      <c r="B257" s="74"/>
      <c r="C257" s="105"/>
      <c r="D257" s="105"/>
      <c r="E257" s="74"/>
      <c r="F257" s="74"/>
      <c r="G257" s="77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</row>
    <row r="258" spans="1:28" ht="12.75" customHeight="1" x14ac:dyDescent="0.2">
      <c r="A258" s="74"/>
      <c r="B258" s="74"/>
      <c r="C258" s="105"/>
      <c r="D258" s="105"/>
      <c r="E258" s="74"/>
      <c r="F258" s="74"/>
      <c r="G258" s="77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</row>
    <row r="259" spans="1:28" ht="12.75" customHeight="1" x14ac:dyDescent="0.2">
      <c r="A259" s="74"/>
      <c r="B259" s="74"/>
      <c r="C259" s="105"/>
      <c r="D259" s="105"/>
      <c r="E259" s="74"/>
      <c r="F259" s="74"/>
      <c r="G259" s="77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</row>
    <row r="260" spans="1:28" ht="12.75" customHeight="1" x14ac:dyDescent="0.2">
      <c r="A260" s="74"/>
      <c r="B260" s="74"/>
      <c r="C260" s="105"/>
      <c r="D260" s="105"/>
      <c r="E260" s="74"/>
      <c r="F260" s="74"/>
      <c r="G260" s="77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</row>
    <row r="261" spans="1:28" ht="12.75" customHeight="1" x14ac:dyDescent="0.2">
      <c r="A261" s="74"/>
      <c r="B261" s="74"/>
      <c r="C261" s="105"/>
      <c r="D261" s="105"/>
      <c r="E261" s="74"/>
      <c r="F261" s="74"/>
      <c r="G261" s="77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</row>
    <row r="262" spans="1:28" ht="12.75" customHeight="1" x14ac:dyDescent="0.2">
      <c r="A262" s="74"/>
      <c r="B262" s="74"/>
      <c r="C262" s="105"/>
      <c r="D262" s="105"/>
      <c r="E262" s="74"/>
      <c r="F262" s="74"/>
      <c r="G262" s="77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</row>
    <row r="263" spans="1:28" ht="12.75" customHeight="1" x14ac:dyDescent="0.2">
      <c r="A263" s="74"/>
      <c r="B263" s="74"/>
      <c r="C263" s="105"/>
      <c r="D263" s="105"/>
      <c r="E263" s="74"/>
      <c r="F263" s="74"/>
      <c r="G263" s="77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</row>
    <row r="264" spans="1:28" ht="12.75" customHeight="1" x14ac:dyDescent="0.2">
      <c r="A264" s="74"/>
      <c r="B264" s="74"/>
      <c r="C264" s="105"/>
      <c r="D264" s="105"/>
      <c r="E264" s="74"/>
      <c r="F264" s="74"/>
      <c r="G264" s="77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</row>
    <row r="265" spans="1:28" ht="12.75" customHeight="1" x14ac:dyDescent="0.2">
      <c r="A265" s="74"/>
      <c r="B265" s="74"/>
      <c r="C265" s="105"/>
      <c r="D265" s="105"/>
      <c r="E265" s="74"/>
      <c r="F265" s="74"/>
      <c r="G265" s="77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</row>
    <row r="266" spans="1:28" ht="12.75" customHeight="1" x14ac:dyDescent="0.2">
      <c r="A266" s="74"/>
      <c r="B266" s="74"/>
      <c r="C266" s="105"/>
      <c r="D266" s="105"/>
      <c r="E266" s="74"/>
      <c r="F266" s="74"/>
      <c r="G266" s="77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</row>
    <row r="267" spans="1:28" ht="12.75" customHeight="1" x14ac:dyDescent="0.2">
      <c r="A267" s="74"/>
      <c r="B267" s="74"/>
      <c r="C267" s="105"/>
      <c r="D267" s="105"/>
      <c r="E267" s="74"/>
      <c r="F267" s="74"/>
      <c r="G267" s="77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</row>
    <row r="268" spans="1:28" ht="12.75" customHeight="1" x14ac:dyDescent="0.2">
      <c r="A268" s="74"/>
      <c r="B268" s="74"/>
      <c r="C268" s="105"/>
      <c r="D268" s="105"/>
      <c r="E268" s="74"/>
      <c r="F268" s="74"/>
      <c r="G268" s="77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</row>
    <row r="269" spans="1:28" ht="12.75" customHeight="1" x14ac:dyDescent="0.2">
      <c r="A269" s="74"/>
      <c r="B269" s="74"/>
      <c r="C269" s="105"/>
      <c r="D269" s="105"/>
      <c r="E269" s="74"/>
      <c r="F269" s="74"/>
      <c r="G269" s="77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</row>
    <row r="270" spans="1:28" ht="12.75" customHeight="1" x14ac:dyDescent="0.2">
      <c r="A270" s="74"/>
      <c r="B270" s="74"/>
      <c r="C270" s="105"/>
      <c r="D270" s="105"/>
      <c r="E270" s="74"/>
      <c r="F270" s="74"/>
      <c r="G270" s="77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</row>
    <row r="271" spans="1:28" ht="12.75" customHeight="1" x14ac:dyDescent="0.2">
      <c r="A271" s="74"/>
      <c r="B271" s="74"/>
      <c r="C271" s="105"/>
      <c r="D271" s="105"/>
      <c r="E271" s="74"/>
      <c r="F271" s="74"/>
      <c r="G271" s="77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</row>
    <row r="272" spans="1:28" ht="12.75" customHeight="1" x14ac:dyDescent="0.2">
      <c r="A272" s="74"/>
      <c r="B272" s="74"/>
      <c r="C272" s="105"/>
      <c r="D272" s="105"/>
      <c r="E272" s="74"/>
      <c r="F272" s="74"/>
      <c r="G272" s="77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</row>
    <row r="273" spans="1:28" ht="12.75" customHeight="1" x14ac:dyDescent="0.2">
      <c r="A273" s="74"/>
      <c r="B273" s="74"/>
      <c r="C273" s="105"/>
      <c r="D273" s="105"/>
      <c r="E273" s="74"/>
      <c r="F273" s="74"/>
      <c r="G273" s="77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</row>
    <row r="274" spans="1:28" ht="12.75" customHeight="1" x14ac:dyDescent="0.2">
      <c r="A274" s="74"/>
      <c r="B274" s="74"/>
      <c r="C274" s="105"/>
      <c r="D274" s="105"/>
      <c r="E274" s="74"/>
      <c r="F274" s="74"/>
      <c r="G274" s="77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</row>
    <row r="275" spans="1:28" ht="12.75" customHeight="1" x14ac:dyDescent="0.2">
      <c r="A275" s="74"/>
      <c r="B275" s="74"/>
      <c r="C275" s="105"/>
      <c r="D275" s="105"/>
      <c r="E275" s="74"/>
      <c r="F275" s="74"/>
      <c r="G275" s="77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</row>
    <row r="276" spans="1:28" ht="12.75" customHeight="1" x14ac:dyDescent="0.2">
      <c r="A276" s="74"/>
      <c r="B276" s="74"/>
      <c r="C276" s="105"/>
      <c r="D276" s="105"/>
      <c r="E276" s="74"/>
      <c r="F276" s="74"/>
      <c r="G276" s="77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</row>
    <row r="277" spans="1:28" ht="12.75" customHeight="1" x14ac:dyDescent="0.2">
      <c r="A277" s="74"/>
      <c r="B277" s="74"/>
      <c r="C277" s="105"/>
      <c r="D277" s="105"/>
      <c r="E277" s="74"/>
      <c r="F277" s="74"/>
      <c r="G277" s="77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</row>
    <row r="278" spans="1:28" ht="12.75" customHeight="1" x14ac:dyDescent="0.2">
      <c r="A278" s="74"/>
      <c r="B278" s="74"/>
      <c r="C278" s="105"/>
      <c r="D278" s="105"/>
      <c r="E278" s="74"/>
      <c r="F278" s="74"/>
      <c r="G278" s="77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</row>
    <row r="279" spans="1:28" ht="12.75" customHeight="1" x14ac:dyDescent="0.2">
      <c r="A279" s="74"/>
      <c r="B279" s="74"/>
      <c r="C279" s="105"/>
      <c r="D279" s="105"/>
      <c r="E279" s="74"/>
      <c r="F279" s="74"/>
      <c r="G279" s="77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</row>
    <row r="280" spans="1:28" ht="12.75" customHeight="1" x14ac:dyDescent="0.2">
      <c r="A280" s="74"/>
      <c r="B280" s="74"/>
      <c r="C280" s="105"/>
      <c r="D280" s="105"/>
      <c r="E280" s="74"/>
      <c r="F280" s="74"/>
      <c r="G280" s="77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</row>
    <row r="281" spans="1:28" ht="12.75" customHeight="1" x14ac:dyDescent="0.2">
      <c r="A281" s="74"/>
      <c r="B281" s="74"/>
      <c r="C281" s="105"/>
      <c r="D281" s="105"/>
      <c r="E281" s="74"/>
      <c r="F281" s="74"/>
      <c r="G281" s="77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</row>
    <row r="282" spans="1:28" ht="12.75" customHeight="1" x14ac:dyDescent="0.2">
      <c r="A282" s="74"/>
      <c r="B282" s="74"/>
      <c r="C282" s="105"/>
      <c r="D282" s="105"/>
      <c r="E282" s="74"/>
      <c r="F282" s="74"/>
      <c r="G282" s="77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</row>
    <row r="283" spans="1:28" ht="12.75" customHeight="1" x14ac:dyDescent="0.2">
      <c r="A283" s="74"/>
      <c r="B283" s="74"/>
      <c r="C283" s="105"/>
      <c r="D283" s="105"/>
      <c r="E283" s="74"/>
      <c r="F283" s="74"/>
      <c r="G283" s="77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</row>
    <row r="284" spans="1:28" ht="12.75" customHeight="1" x14ac:dyDescent="0.2">
      <c r="A284" s="74"/>
      <c r="B284" s="74"/>
      <c r="C284" s="105"/>
      <c r="D284" s="105"/>
      <c r="E284" s="74"/>
      <c r="F284" s="74"/>
      <c r="G284" s="77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</row>
    <row r="285" spans="1:28" ht="12.75" customHeight="1" x14ac:dyDescent="0.2">
      <c r="A285" s="74"/>
      <c r="B285" s="74"/>
      <c r="C285" s="105"/>
      <c r="D285" s="105"/>
      <c r="E285" s="74"/>
      <c r="F285" s="74"/>
      <c r="G285" s="77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</row>
    <row r="286" spans="1:28" ht="12.75" customHeight="1" x14ac:dyDescent="0.2">
      <c r="A286" s="74"/>
      <c r="B286" s="74"/>
      <c r="C286" s="105"/>
      <c r="D286" s="105"/>
      <c r="E286" s="74"/>
      <c r="F286" s="74"/>
      <c r="G286" s="77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</row>
    <row r="287" spans="1:28" ht="12.75" customHeight="1" x14ac:dyDescent="0.2">
      <c r="A287" s="74"/>
      <c r="B287" s="74"/>
      <c r="C287" s="105"/>
      <c r="D287" s="105"/>
      <c r="E287" s="74"/>
      <c r="F287" s="74"/>
      <c r="G287" s="77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</row>
    <row r="288" spans="1:28" ht="12.75" customHeight="1" x14ac:dyDescent="0.2">
      <c r="A288" s="74"/>
      <c r="B288" s="74"/>
      <c r="C288" s="105"/>
      <c r="D288" s="105"/>
      <c r="E288" s="74"/>
      <c r="F288" s="74"/>
      <c r="G288" s="77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</row>
    <row r="289" spans="1:28" ht="12.75" customHeight="1" x14ac:dyDescent="0.2">
      <c r="A289" s="74"/>
      <c r="B289" s="74"/>
      <c r="C289" s="105"/>
      <c r="D289" s="105"/>
      <c r="E289" s="74"/>
      <c r="F289" s="74"/>
      <c r="G289" s="77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</row>
    <row r="290" spans="1:28" ht="12.75" customHeight="1" x14ac:dyDescent="0.2">
      <c r="A290" s="74"/>
      <c r="B290" s="74"/>
      <c r="C290" s="105"/>
      <c r="D290" s="105"/>
      <c r="E290" s="74"/>
      <c r="F290" s="74"/>
      <c r="G290" s="77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</row>
    <row r="291" spans="1:28" ht="12.75" customHeight="1" x14ac:dyDescent="0.2">
      <c r="A291" s="74"/>
      <c r="B291" s="74"/>
      <c r="C291" s="105"/>
      <c r="D291" s="105"/>
      <c r="E291" s="74"/>
      <c r="F291" s="74"/>
      <c r="G291" s="77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</row>
    <row r="292" spans="1:28" ht="12.75" customHeight="1" x14ac:dyDescent="0.2">
      <c r="A292" s="74"/>
      <c r="B292" s="74"/>
      <c r="C292" s="105"/>
      <c r="D292" s="105"/>
      <c r="E292" s="74"/>
      <c r="F292" s="74"/>
      <c r="G292" s="77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</row>
    <row r="293" spans="1:28" ht="12.75" customHeight="1" x14ac:dyDescent="0.2">
      <c r="A293" s="74"/>
      <c r="B293" s="74"/>
      <c r="C293" s="105"/>
      <c r="D293" s="105"/>
      <c r="E293" s="74"/>
      <c r="F293" s="74"/>
      <c r="G293" s="77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</row>
    <row r="294" spans="1:28" ht="12.75" customHeight="1" x14ac:dyDescent="0.2">
      <c r="A294" s="74"/>
      <c r="B294" s="74"/>
      <c r="C294" s="105"/>
      <c r="D294" s="105"/>
      <c r="E294" s="74"/>
      <c r="F294" s="74"/>
      <c r="G294" s="77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</row>
    <row r="295" spans="1:28" ht="12.75" customHeight="1" x14ac:dyDescent="0.2">
      <c r="A295" s="74"/>
      <c r="B295" s="74"/>
      <c r="C295" s="105"/>
      <c r="D295" s="105"/>
      <c r="E295" s="74"/>
      <c r="F295" s="74"/>
      <c r="G295" s="77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</row>
    <row r="296" spans="1:28" ht="12.75" customHeight="1" x14ac:dyDescent="0.2">
      <c r="A296" s="74"/>
      <c r="B296" s="74"/>
      <c r="C296" s="105"/>
      <c r="D296" s="105"/>
      <c r="E296" s="74"/>
      <c r="F296" s="74"/>
      <c r="G296" s="77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</row>
    <row r="297" spans="1:28" ht="12.75" customHeight="1" x14ac:dyDescent="0.2">
      <c r="A297" s="74"/>
      <c r="B297" s="74"/>
      <c r="C297" s="105"/>
      <c r="D297" s="105"/>
      <c r="E297" s="74"/>
      <c r="F297" s="74"/>
      <c r="G297" s="77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</row>
    <row r="298" spans="1:28" ht="12.75" customHeight="1" x14ac:dyDescent="0.2">
      <c r="A298" s="74"/>
      <c r="B298" s="74"/>
      <c r="C298" s="105"/>
      <c r="D298" s="105"/>
      <c r="E298" s="74"/>
      <c r="F298" s="74"/>
      <c r="G298" s="77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</row>
    <row r="299" spans="1:28" ht="12.75" customHeight="1" x14ac:dyDescent="0.2">
      <c r="A299" s="74"/>
      <c r="B299" s="74"/>
      <c r="C299" s="105"/>
      <c r="D299" s="105"/>
      <c r="E299" s="74"/>
      <c r="F299" s="74"/>
      <c r="G299" s="77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</row>
    <row r="300" spans="1:28" ht="12.75" customHeight="1" x14ac:dyDescent="0.2">
      <c r="A300" s="74"/>
      <c r="B300" s="74"/>
      <c r="C300" s="105"/>
      <c r="D300" s="105"/>
      <c r="E300" s="74"/>
      <c r="F300" s="74"/>
      <c r="G300" s="77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</row>
    <row r="301" spans="1:28" ht="12.75" customHeight="1" x14ac:dyDescent="0.2">
      <c r="A301" s="74"/>
      <c r="B301" s="74"/>
      <c r="C301" s="105"/>
      <c r="D301" s="105"/>
      <c r="E301" s="74"/>
      <c r="F301" s="74"/>
      <c r="G301" s="77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</row>
    <row r="302" spans="1:28" ht="12.75" customHeight="1" x14ac:dyDescent="0.2">
      <c r="A302" s="74"/>
      <c r="B302" s="74"/>
      <c r="C302" s="105"/>
      <c r="D302" s="105"/>
      <c r="E302" s="74"/>
      <c r="F302" s="74"/>
      <c r="G302" s="77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</row>
    <row r="303" spans="1:28" ht="12.75" customHeight="1" x14ac:dyDescent="0.2">
      <c r="A303" s="74"/>
      <c r="B303" s="74"/>
      <c r="C303" s="105"/>
      <c r="D303" s="105"/>
      <c r="E303" s="74"/>
      <c r="F303" s="74"/>
      <c r="G303" s="77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</row>
    <row r="304" spans="1:28" ht="12.75" customHeight="1" x14ac:dyDescent="0.2">
      <c r="A304" s="74"/>
      <c r="B304" s="74"/>
      <c r="C304" s="105"/>
      <c r="D304" s="105"/>
      <c r="E304" s="74"/>
      <c r="F304" s="74"/>
      <c r="G304" s="77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</row>
    <row r="305" spans="1:28" ht="12.75" customHeight="1" x14ac:dyDescent="0.2">
      <c r="A305" s="74"/>
      <c r="B305" s="74"/>
      <c r="C305" s="105"/>
      <c r="D305" s="105"/>
      <c r="E305" s="74"/>
      <c r="F305" s="74"/>
      <c r="G305" s="77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</row>
    <row r="306" spans="1:28" ht="12.75" customHeight="1" x14ac:dyDescent="0.2">
      <c r="A306" s="74"/>
      <c r="B306" s="74"/>
      <c r="C306" s="105"/>
      <c r="D306" s="105"/>
      <c r="E306" s="74"/>
      <c r="F306" s="74"/>
      <c r="G306" s="77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</row>
    <row r="307" spans="1:28" ht="12.75" customHeight="1" x14ac:dyDescent="0.2">
      <c r="A307" s="74"/>
      <c r="B307" s="74"/>
      <c r="C307" s="105"/>
      <c r="D307" s="105"/>
      <c r="E307" s="74"/>
      <c r="F307" s="74"/>
      <c r="G307" s="77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</row>
    <row r="308" spans="1:28" ht="12.75" customHeight="1" x14ac:dyDescent="0.2">
      <c r="A308" s="74"/>
      <c r="B308" s="74"/>
      <c r="C308" s="105"/>
      <c r="D308" s="105"/>
      <c r="E308" s="74"/>
      <c r="F308" s="74"/>
      <c r="G308" s="77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</row>
    <row r="309" spans="1:28" ht="12.75" customHeight="1" x14ac:dyDescent="0.2">
      <c r="A309" s="74"/>
      <c r="B309" s="74"/>
      <c r="C309" s="105"/>
      <c r="D309" s="105"/>
      <c r="E309" s="74"/>
      <c r="F309" s="74"/>
      <c r="G309" s="77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</row>
    <row r="310" spans="1:28" ht="12.75" customHeight="1" x14ac:dyDescent="0.2">
      <c r="A310" s="74"/>
      <c r="B310" s="74"/>
      <c r="C310" s="105"/>
      <c r="D310" s="105"/>
      <c r="E310" s="74"/>
      <c r="F310" s="74"/>
      <c r="G310" s="77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</row>
    <row r="311" spans="1:28" ht="12.75" customHeight="1" x14ac:dyDescent="0.2">
      <c r="A311" s="74"/>
      <c r="B311" s="74"/>
      <c r="C311" s="105"/>
      <c r="D311" s="105"/>
      <c r="E311" s="74"/>
      <c r="F311" s="74"/>
      <c r="G311" s="77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</row>
    <row r="312" spans="1:28" ht="12.75" customHeight="1" x14ac:dyDescent="0.2">
      <c r="A312" s="74"/>
      <c r="B312" s="74"/>
      <c r="C312" s="105"/>
      <c r="D312" s="105"/>
      <c r="E312" s="74"/>
      <c r="F312" s="74"/>
      <c r="G312" s="77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</row>
    <row r="313" spans="1:28" ht="12.75" customHeight="1" x14ac:dyDescent="0.2">
      <c r="A313" s="74"/>
      <c r="B313" s="74"/>
      <c r="C313" s="105"/>
      <c r="D313" s="105"/>
      <c r="E313" s="74"/>
      <c r="F313" s="74"/>
      <c r="G313" s="77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</row>
    <row r="314" spans="1:28" ht="12.75" customHeight="1" x14ac:dyDescent="0.2">
      <c r="A314" s="74"/>
      <c r="B314" s="74"/>
      <c r="C314" s="105"/>
      <c r="D314" s="105"/>
      <c r="E314" s="74"/>
      <c r="F314" s="74"/>
      <c r="G314" s="77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</row>
    <row r="315" spans="1:28" ht="12.75" customHeight="1" x14ac:dyDescent="0.2">
      <c r="A315" s="74"/>
      <c r="B315" s="74"/>
      <c r="C315" s="105"/>
      <c r="D315" s="105"/>
      <c r="E315" s="74"/>
      <c r="F315" s="74"/>
      <c r="G315" s="77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</row>
    <row r="316" spans="1:28" ht="12.75" customHeight="1" x14ac:dyDescent="0.2">
      <c r="A316" s="74"/>
      <c r="B316" s="74"/>
      <c r="C316" s="105"/>
      <c r="D316" s="105"/>
      <c r="E316" s="74"/>
      <c r="F316" s="74"/>
      <c r="G316" s="77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</row>
    <row r="317" spans="1:28" ht="12.75" customHeight="1" x14ac:dyDescent="0.2">
      <c r="A317" s="74"/>
      <c r="B317" s="74"/>
      <c r="C317" s="105"/>
      <c r="D317" s="105"/>
      <c r="E317" s="74"/>
      <c r="F317" s="74"/>
      <c r="G317" s="77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</row>
    <row r="318" spans="1:28" ht="12.75" customHeight="1" x14ac:dyDescent="0.2">
      <c r="A318" s="74"/>
      <c r="B318" s="74"/>
      <c r="C318" s="105"/>
      <c r="D318" s="105"/>
      <c r="E318" s="74"/>
      <c r="F318" s="74"/>
      <c r="G318" s="77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</row>
    <row r="319" spans="1:28" ht="12.75" customHeight="1" x14ac:dyDescent="0.2">
      <c r="A319" s="74"/>
      <c r="B319" s="74"/>
      <c r="C319" s="105"/>
      <c r="D319" s="105"/>
      <c r="E319" s="74"/>
      <c r="F319" s="74"/>
      <c r="G319" s="77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</row>
    <row r="320" spans="1:28" ht="12.75" customHeight="1" x14ac:dyDescent="0.2">
      <c r="A320" s="74"/>
      <c r="B320" s="74"/>
      <c r="C320" s="105"/>
      <c r="D320" s="105"/>
      <c r="E320" s="74"/>
      <c r="F320" s="74"/>
      <c r="G320" s="77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</row>
    <row r="321" spans="1:28" ht="12.75" customHeight="1" x14ac:dyDescent="0.2">
      <c r="A321" s="74"/>
      <c r="B321" s="74"/>
      <c r="C321" s="105"/>
      <c r="D321" s="105"/>
      <c r="E321" s="74"/>
      <c r="F321" s="74"/>
      <c r="G321" s="77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</row>
    <row r="322" spans="1:28" ht="12.75" customHeight="1" x14ac:dyDescent="0.2">
      <c r="A322" s="74"/>
      <c r="B322" s="74"/>
      <c r="C322" s="105"/>
      <c r="D322" s="105"/>
      <c r="E322" s="74"/>
      <c r="F322" s="74"/>
      <c r="G322" s="77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</row>
    <row r="323" spans="1:28" ht="12.75" customHeight="1" x14ac:dyDescent="0.2">
      <c r="A323" s="74"/>
      <c r="B323" s="74"/>
      <c r="C323" s="105"/>
      <c r="D323" s="105"/>
      <c r="E323" s="74"/>
      <c r="F323" s="74"/>
      <c r="G323" s="77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</row>
    <row r="324" spans="1:28" ht="12.75" customHeight="1" x14ac:dyDescent="0.2">
      <c r="A324" s="74"/>
      <c r="B324" s="74"/>
      <c r="C324" s="105"/>
      <c r="D324" s="105"/>
      <c r="E324" s="74"/>
      <c r="F324" s="74"/>
      <c r="G324" s="77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</row>
    <row r="325" spans="1:28" ht="12.75" customHeight="1" x14ac:dyDescent="0.2">
      <c r="A325" s="74"/>
      <c r="B325" s="74"/>
      <c r="C325" s="105"/>
      <c r="D325" s="105"/>
      <c r="E325" s="74"/>
      <c r="F325" s="74"/>
      <c r="G325" s="77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</row>
    <row r="326" spans="1:28" ht="12.75" customHeight="1" x14ac:dyDescent="0.2">
      <c r="A326" s="74"/>
      <c r="B326" s="74"/>
      <c r="C326" s="105"/>
      <c r="D326" s="105"/>
      <c r="E326" s="74"/>
      <c r="F326" s="74"/>
      <c r="G326" s="77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</row>
    <row r="327" spans="1:28" ht="12.75" customHeight="1" x14ac:dyDescent="0.2">
      <c r="A327" s="74"/>
      <c r="B327" s="74"/>
      <c r="C327" s="105"/>
      <c r="D327" s="105"/>
      <c r="E327" s="74"/>
      <c r="F327" s="74"/>
      <c r="G327" s="77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</row>
    <row r="328" spans="1:28" ht="12.75" customHeight="1" x14ac:dyDescent="0.2">
      <c r="A328" s="74"/>
      <c r="B328" s="74"/>
      <c r="C328" s="105"/>
      <c r="D328" s="105"/>
      <c r="E328" s="74"/>
      <c r="F328" s="74"/>
      <c r="G328" s="77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</row>
    <row r="329" spans="1:28" ht="12.75" customHeight="1" x14ac:dyDescent="0.2">
      <c r="A329" s="74"/>
      <c r="B329" s="74"/>
      <c r="C329" s="105"/>
      <c r="D329" s="105"/>
      <c r="E329" s="74"/>
      <c r="F329" s="74"/>
      <c r="G329" s="77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</row>
    <row r="330" spans="1:28" ht="12.75" customHeight="1" x14ac:dyDescent="0.2">
      <c r="A330" s="74"/>
      <c r="B330" s="74"/>
      <c r="C330" s="105"/>
      <c r="D330" s="105"/>
      <c r="E330" s="74"/>
      <c r="F330" s="74"/>
      <c r="G330" s="77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</row>
    <row r="331" spans="1:28" ht="12.75" customHeight="1" x14ac:dyDescent="0.2">
      <c r="A331" s="74"/>
      <c r="B331" s="74"/>
      <c r="C331" s="105"/>
      <c r="D331" s="105"/>
      <c r="E331" s="74"/>
      <c r="F331" s="74"/>
      <c r="G331" s="77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</row>
    <row r="332" spans="1:28" ht="12.75" customHeight="1" x14ac:dyDescent="0.2">
      <c r="A332" s="74"/>
      <c r="B332" s="74"/>
      <c r="C332" s="105"/>
      <c r="D332" s="105"/>
      <c r="E332" s="74"/>
      <c r="F332" s="74"/>
      <c r="G332" s="77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</row>
    <row r="333" spans="1:28" ht="12.75" customHeight="1" x14ac:dyDescent="0.2">
      <c r="A333" s="74"/>
      <c r="B333" s="74"/>
      <c r="C333" s="105"/>
      <c r="D333" s="105"/>
      <c r="E333" s="74"/>
      <c r="F333" s="74"/>
      <c r="G333" s="77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</row>
    <row r="334" spans="1:28" ht="12.75" customHeight="1" x14ac:dyDescent="0.2">
      <c r="A334" s="74"/>
      <c r="B334" s="74"/>
      <c r="C334" s="105"/>
      <c r="D334" s="105"/>
      <c r="E334" s="74"/>
      <c r="F334" s="74"/>
      <c r="G334" s="77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</row>
    <row r="335" spans="1:28" ht="12.75" customHeight="1" x14ac:dyDescent="0.2">
      <c r="A335" s="74"/>
      <c r="B335" s="74"/>
      <c r="C335" s="105"/>
      <c r="D335" s="105"/>
      <c r="E335" s="74"/>
      <c r="F335" s="74"/>
      <c r="G335" s="77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</row>
    <row r="336" spans="1:28" ht="12.75" customHeight="1" x14ac:dyDescent="0.2">
      <c r="A336" s="74"/>
      <c r="B336" s="74"/>
      <c r="C336" s="105"/>
      <c r="D336" s="105"/>
      <c r="E336" s="74"/>
      <c r="F336" s="74"/>
      <c r="G336" s="77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</row>
    <row r="337" spans="1:28" ht="12.75" customHeight="1" x14ac:dyDescent="0.2">
      <c r="A337" s="74"/>
      <c r="B337" s="74"/>
      <c r="C337" s="105"/>
      <c r="D337" s="105"/>
      <c r="E337" s="74"/>
      <c r="F337" s="74"/>
      <c r="G337" s="77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</row>
    <row r="338" spans="1:28" ht="12.75" customHeight="1" x14ac:dyDescent="0.2">
      <c r="A338" s="74"/>
      <c r="B338" s="74"/>
      <c r="C338" s="105"/>
      <c r="D338" s="105"/>
      <c r="E338" s="74"/>
      <c r="F338" s="74"/>
      <c r="G338" s="77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</row>
    <row r="339" spans="1:28" ht="12.75" customHeight="1" x14ac:dyDescent="0.2">
      <c r="A339" s="74"/>
      <c r="B339" s="74"/>
      <c r="C339" s="105"/>
      <c r="D339" s="105"/>
      <c r="E339" s="74"/>
      <c r="F339" s="74"/>
      <c r="G339" s="77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</row>
    <row r="340" spans="1:28" ht="12.75" customHeight="1" x14ac:dyDescent="0.2">
      <c r="A340" s="74"/>
      <c r="B340" s="74"/>
      <c r="C340" s="105"/>
      <c r="D340" s="105"/>
      <c r="E340" s="74"/>
      <c r="F340" s="74"/>
      <c r="G340" s="77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</row>
    <row r="341" spans="1:28" ht="12.75" customHeight="1" x14ac:dyDescent="0.2">
      <c r="A341" s="74"/>
      <c r="B341" s="74"/>
      <c r="C341" s="105"/>
      <c r="D341" s="105"/>
      <c r="E341" s="74"/>
      <c r="F341" s="74"/>
      <c r="G341" s="77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</row>
    <row r="342" spans="1:28" ht="12.75" customHeight="1" x14ac:dyDescent="0.2">
      <c r="A342" s="74"/>
      <c r="B342" s="74"/>
      <c r="C342" s="105"/>
      <c r="D342" s="105"/>
      <c r="E342" s="74"/>
      <c r="F342" s="74"/>
      <c r="G342" s="77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</row>
    <row r="343" spans="1:28" ht="12.75" customHeight="1" x14ac:dyDescent="0.2">
      <c r="A343" s="74"/>
      <c r="B343" s="74"/>
      <c r="C343" s="105"/>
      <c r="D343" s="105"/>
      <c r="E343" s="74"/>
      <c r="F343" s="74"/>
      <c r="G343" s="77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</row>
    <row r="344" spans="1:28" ht="12.75" customHeight="1" x14ac:dyDescent="0.2">
      <c r="A344" s="74"/>
      <c r="B344" s="74"/>
      <c r="C344" s="105"/>
      <c r="D344" s="105"/>
      <c r="E344" s="74"/>
      <c r="F344" s="74"/>
      <c r="G344" s="77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</row>
    <row r="345" spans="1:28" ht="12.75" customHeight="1" x14ac:dyDescent="0.2">
      <c r="A345" s="74"/>
      <c r="B345" s="74"/>
      <c r="C345" s="105"/>
      <c r="D345" s="105"/>
      <c r="E345" s="74"/>
      <c r="F345" s="74"/>
      <c r="G345" s="77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</row>
    <row r="346" spans="1:28" ht="12.75" customHeight="1" x14ac:dyDescent="0.2">
      <c r="A346" s="74"/>
      <c r="B346" s="74"/>
      <c r="C346" s="105"/>
      <c r="D346" s="105"/>
      <c r="E346" s="74"/>
      <c r="F346" s="74"/>
      <c r="G346" s="77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</row>
    <row r="347" spans="1:28" ht="12.75" customHeight="1" x14ac:dyDescent="0.2">
      <c r="A347" s="74"/>
      <c r="B347" s="74"/>
      <c r="C347" s="105"/>
      <c r="D347" s="105"/>
      <c r="E347" s="74"/>
      <c r="F347" s="74"/>
      <c r="G347" s="77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</row>
    <row r="348" spans="1:28" ht="12.75" customHeight="1" x14ac:dyDescent="0.2">
      <c r="A348" s="74"/>
      <c r="B348" s="74"/>
      <c r="C348" s="105"/>
      <c r="D348" s="105"/>
      <c r="E348" s="74"/>
      <c r="F348" s="74"/>
      <c r="G348" s="77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</row>
    <row r="349" spans="1:28" ht="12.75" customHeight="1" x14ac:dyDescent="0.2">
      <c r="A349" s="74"/>
      <c r="B349" s="74"/>
      <c r="C349" s="105"/>
      <c r="D349" s="105"/>
      <c r="E349" s="74"/>
      <c r="F349" s="74"/>
      <c r="G349" s="77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</row>
    <row r="350" spans="1:28" ht="12.75" customHeight="1" x14ac:dyDescent="0.2">
      <c r="A350" s="74"/>
      <c r="B350" s="74"/>
      <c r="C350" s="105"/>
      <c r="D350" s="105"/>
      <c r="E350" s="74"/>
      <c r="F350" s="74"/>
      <c r="G350" s="77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</row>
    <row r="351" spans="1:28" ht="12.75" customHeight="1" x14ac:dyDescent="0.2">
      <c r="A351" s="74"/>
      <c r="B351" s="74"/>
      <c r="C351" s="105"/>
      <c r="D351" s="105"/>
      <c r="E351" s="74"/>
      <c r="F351" s="74"/>
      <c r="G351" s="77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</row>
    <row r="352" spans="1:28" ht="12.75" customHeight="1" x14ac:dyDescent="0.2">
      <c r="A352" s="74"/>
      <c r="B352" s="74"/>
      <c r="C352" s="105"/>
      <c r="D352" s="105"/>
      <c r="E352" s="74"/>
      <c r="F352" s="74"/>
      <c r="G352" s="77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</row>
    <row r="353" spans="1:28" ht="12.75" customHeight="1" x14ac:dyDescent="0.2">
      <c r="A353" s="74"/>
      <c r="B353" s="74"/>
      <c r="C353" s="105"/>
      <c r="D353" s="105"/>
      <c r="E353" s="74"/>
      <c r="F353" s="74"/>
      <c r="G353" s="77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</row>
    <row r="354" spans="1:28" ht="12.75" customHeight="1" x14ac:dyDescent="0.2">
      <c r="A354" s="74"/>
      <c r="B354" s="74"/>
      <c r="C354" s="105"/>
      <c r="D354" s="105"/>
      <c r="E354" s="74"/>
      <c r="F354" s="74"/>
      <c r="G354" s="77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</row>
    <row r="355" spans="1:28" ht="12.75" customHeight="1" x14ac:dyDescent="0.2">
      <c r="A355" s="74"/>
      <c r="B355" s="74"/>
      <c r="C355" s="105"/>
      <c r="D355" s="105"/>
      <c r="E355" s="74"/>
      <c r="F355" s="74"/>
      <c r="G355" s="77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</row>
    <row r="356" spans="1:28" ht="12.75" customHeight="1" x14ac:dyDescent="0.2">
      <c r="A356" s="74"/>
      <c r="B356" s="74"/>
      <c r="C356" s="105"/>
      <c r="D356" s="105"/>
      <c r="E356" s="74"/>
      <c r="F356" s="74"/>
      <c r="G356" s="77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</row>
    <row r="357" spans="1:28" ht="12.75" customHeight="1" x14ac:dyDescent="0.2">
      <c r="A357" s="74"/>
      <c r="B357" s="74"/>
      <c r="C357" s="105"/>
      <c r="D357" s="105"/>
      <c r="E357" s="74"/>
      <c r="F357" s="74"/>
      <c r="G357" s="77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</row>
    <row r="358" spans="1:28" ht="12.75" customHeight="1" x14ac:dyDescent="0.2">
      <c r="A358" s="74"/>
      <c r="B358" s="74"/>
      <c r="C358" s="105"/>
      <c r="D358" s="105"/>
      <c r="E358" s="74"/>
      <c r="F358" s="74"/>
      <c r="G358" s="77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</row>
    <row r="359" spans="1:28" ht="12.75" customHeight="1" x14ac:dyDescent="0.2">
      <c r="A359" s="74"/>
      <c r="B359" s="74"/>
      <c r="C359" s="105"/>
      <c r="D359" s="105"/>
      <c r="E359" s="74"/>
      <c r="F359" s="74"/>
      <c r="G359" s="77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</row>
    <row r="360" spans="1:28" ht="12.75" customHeight="1" x14ac:dyDescent="0.2">
      <c r="A360" s="74"/>
      <c r="B360" s="74"/>
      <c r="C360" s="105"/>
      <c r="D360" s="105"/>
      <c r="E360" s="74"/>
      <c r="F360" s="74"/>
      <c r="G360" s="77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</row>
    <row r="361" spans="1:28" ht="12.75" customHeight="1" x14ac:dyDescent="0.2">
      <c r="A361" s="74"/>
      <c r="B361" s="74"/>
      <c r="C361" s="105"/>
      <c r="D361" s="105"/>
      <c r="E361" s="74"/>
      <c r="F361" s="74"/>
      <c r="G361" s="77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</row>
    <row r="362" spans="1:28" ht="12.75" customHeight="1" x14ac:dyDescent="0.2">
      <c r="A362" s="74"/>
      <c r="B362" s="74"/>
      <c r="C362" s="105"/>
      <c r="D362" s="105"/>
      <c r="E362" s="74"/>
      <c r="F362" s="74"/>
      <c r="G362" s="77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</row>
    <row r="363" spans="1:28" ht="12.75" customHeight="1" x14ac:dyDescent="0.2">
      <c r="A363" s="74"/>
      <c r="B363" s="74"/>
      <c r="C363" s="105"/>
      <c r="D363" s="105"/>
      <c r="E363" s="74"/>
      <c r="F363" s="74"/>
      <c r="G363" s="77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</row>
    <row r="364" spans="1:28" ht="12.75" customHeight="1" x14ac:dyDescent="0.2">
      <c r="A364" s="74"/>
      <c r="B364" s="74"/>
      <c r="C364" s="105"/>
      <c r="D364" s="105"/>
      <c r="E364" s="74"/>
      <c r="F364" s="74"/>
      <c r="G364" s="77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</row>
    <row r="365" spans="1:28" ht="12.75" customHeight="1" x14ac:dyDescent="0.2">
      <c r="A365" s="74"/>
      <c r="B365" s="74"/>
      <c r="C365" s="105"/>
      <c r="D365" s="105"/>
      <c r="E365" s="74"/>
      <c r="F365" s="74"/>
      <c r="G365" s="77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</row>
    <row r="366" spans="1:28" ht="12.75" customHeight="1" x14ac:dyDescent="0.2">
      <c r="A366" s="74"/>
      <c r="B366" s="74"/>
      <c r="C366" s="105"/>
      <c r="D366" s="105"/>
      <c r="E366" s="74"/>
      <c r="F366" s="74"/>
      <c r="G366" s="77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</row>
    <row r="367" spans="1:28" ht="12.75" customHeight="1" x14ac:dyDescent="0.2">
      <c r="A367" s="74"/>
      <c r="B367" s="74"/>
      <c r="C367" s="105"/>
      <c r="D367" s="105"/>
      <c r="E367" s="74"/>
      <c r="F367" s="74"/>
      <c r="G367" s="77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</row>
    <row r="368" spans="1:28" ht="12.75" customHeight="1" x14ac:dyDescent="0.2">
      <c r="A368" s="74"/>
      <c r="B368" s="74"/>
      <c r="C368" s="105"/>
      <c r="D368" s="105"/>
      <c r="E368" s="74"/>
      <c r="F368" s="74"/>
      <c r="G368" s="77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</row>
    <row r="369" spans="1:28" ht="12.75" customHeight="1" x14ac:dyDescent="0.2">
      <c r="A369" s="74"/>
      <c r="B369" s="74"/>
      <c r="C369" s="105"/>
      <c r="D369" s="105"/>
      <c r="E369" s="74"/>
      <c r="F369" s="74"/>
      <c r="G369" s="77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</row>
    <row r="370" spans="1:28" ht="12.75" customHeight="1" x14ac:dyDescent="0.2">
      <c r="A370" s="74"/>
      <c r="B370" s="74"/>
      <c r="C370" s="105"/>
      <c r="D370" s="105"/>
      <c r="E370" s="74"/>
      <c r="F370" s="74"/>
      <c r="G370" s="77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  <c r="AB370" s="74"/>
    </row>
    <row r="371" spans="1:28" ht="12.75" customHeight="1" x14ac:dyDescent="0.2">
      <c r="A371" s="74"/>
      <c r="B371" s="74"/>
      <c r="C371" s="105"/>
      <c r="D371" s="105"/>
      <c r="E371" s="74"/>
      <c r="F371" s="74"/>
      <c r="G371" s="77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</row>
    <row r="372" spans="1:28" ht="12.75" customHeight="1" x14ac:dyDescent="0.2">
      <c r="A372" s="74"/>
      <c r="B372" s="74"/>
      <c r="C372" s="105"/>
      <c r="D372" s="105"/>
      <c r="E372" s="74"/>
      <c r="F372" s="74"/>
      <c r="G372" s="77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</row>
    <row r="373" spans="1:28" ht="12.75" customHeight="1" x14ac:dyDescent="0.2">
      <c r="A373" s="74"/>
      <c r="B373" s="74"/>
      <c r="C373" s="105"/>
      <c r="D373" s="105"/>
      <c r="E373" s="74"/>
      <c r="F373" s="74"/>
      <c r="G373" s="77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  <c r="AB373" s="74"/>
    </row>
    <row r="374" spans="1:28" ht="12.75" customHeight="1" x14ac:dyDescent="0.2">
      <c r="A374" s="74"/>
      <c r="B374" s="74"/>
      <c r="C374" s="105"/>
      <c r="D374" s="105"/>
      <c r="E374" s="74"/>
      <c r="F374" s="74"/>
      <c r="G374" s="77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</row>
    <row r="375" spans="1:28" ht="12.75" customHeight="1" x14ac:dyDescent="0.2">
      <c r="A375" s="74"/>
      <c r="B375" s="74"/>
      <c r="C375" s="105"/>
      <c r="D375" s="105"/>
      <c r="E375" s="74"/>
      <c r="F375" s="74"/>
      <c r="G375" s="77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  <c r="AB375" s="74"/>
    </row>
    <row r="376" spans="1:28" ht="12.75" customHeight="1" x14ac:dyDescent="0.2">
      <c r="A376" s="74"/>
      <c r="B376" s="74"/>
      <c r="C376" s="105"/>
      <c r="D376" s="105"/>
      <c r="E376" s="74"/>
      <c r="F376" s="74"/>
      <c r="G376" s="77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  <c r="AB376" s="74"/>
    </row>
    <row r="377" spans="1:28" ht="12.75" customHeight="1" x14ac:dyDescent="0.2">
      <c r="A377" s="74"/>
      <c r="B377" s="74"/>
      <c r="C377" s="105"/>
      <c r="D377" s="105"/>
      <c r="E377" s="74"/>
      <c r="F377" s="74"/>
      <c r="G377" s="77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  <c r="AB377" s="74"/>
    </row>
    <row r="378" spans="1:28" ht="12.75" customHeight="1" x14ac:dyDescent="0.2">
      <c r="A378" s="74"/>
      <c r="B378" s="74"/>
      <c r="C378" s="105"/>
      <c r="D378" s="105"/>
      <c r="E378" s="74"/>
      <c r="F378" s="74"/>
      <c r="G378" s="77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</row>
    <row r="379" spans="1:28" ht="12.75" customHeight="1" x14ac:dyDescent="0.2">
      <c r="A379" s="74"/>
      <c r="B379" s="74"/>
      <c r="C379" s="105"/>
      <c r="D379" s="105"/>
      <c r="E379" s="74"/>
      <c r="F379" s="74"/>
      <c r="G379" s="77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</row>
    <row r="380" spans="1:28" ht="12.75" customHeight="1" x14ac:dyDescent="0.2">
      <c r="A380" s="74"/>
      <c r="B380" s="74"/>
      <c r="C380" s="105"/>
      <c r="D380" s="105"/>
      <c r="E380" s="74"/>
      <c r="F380" s="74"/>
      <c r="G380" s="77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</row>
    <row r="381" spans="1:28" ht="12.75" customHeight="1" x14ac:dyDescent="0.2">
      <c r="A381" s="74"/>
      <c r="B381" s="74"/>
      <c r="C381" s="105"/>
      <c r="D381" s="105"/>
      <c r="E381" s="74"/>
      <c r="F381" s="74"/>
      <c r="G381" s="77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</row>
    <row r="382" spans="1:28" ht="12.75" customHeight="1" x14ac:dyDescent="0.2">
      <c r="A382" s="74"/>
      <c r="B382" s="74"/>
      <c r="C382" s="105"/>
      <c r="D382" s="105"/>
      <c r="E382" s="74"/>
      <c r="F382" s="74"/>
      <c r="G382" s="77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</row>
    <row r="383" spans="1:28" ht="12.75" customHeight="1" x14ac:dyDescent="0.2">
      <c r="A383" s="74"/>
      <c r="B383" s="74"/>
      <c r="C383" s="105"/>
      <c r="D383" s="105"/>
      <c r="E383" s="74"/>
      <c r="F383" s="74"/>
      <c r="G383" s="77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</row>
    <row r="384" spans="1:28" ht="12.75" customHeight="1" x14ac:dyDescent="0.2">
      <c r="A384" s="74"/>
      <c r="B384" s="74"/>
      <c r="C384" s="105"/>
      <c r="D384" s="105"/>
      <c r="E384" s="74"/>
      <c r="F384" s="74"/>
      <c r="G384" s="77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</row>
    <row r="385" spans="1:28" ht="12.75" customHeight="1" x14ac:dyDescent="0.2">
      <c r="A385" s="74"/>
      <c r="B385" s="74"/>
      <c r="C385" s="105"/>
      <c r="D385" s="105"/>
      <c r="E385" s="74"/>
      <c r="F385" s="74"/>
      <c r="G385" s="77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</row>
    <row r="386" spans="1:28" ht="12.75" customHeight="1" x14ac:dyDescent="0.2">
      <c r="A386" s="74"/>
      <c r="B386" s="74"/>
      <c r="C386" s="105"/>
      <c r="D386" s="105"/>
      <c r="E386" s="74"/>
      <c r="F386" s="74"/>
      <c r="G386" s="77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</row>
    <row r="387" spans="1:28" ht="12.75" customHeight="1" x14ac:dyDescent="0.2">
      <c r="A387" s="74"/>
      <c r="B387" s="74"/>
      <c r="C387" s="105"/>
      <c r="D387" s="105"/>
      <c r="E387" s="74"/>
      <c r="F387" s="74"/>
      <c r="G387" s="77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</row>
    <row r="388" spans="1:28" ht="12.75" customHeight="1" x14ac:dyDescent="0.2">
      <c r="A388" s="74"/>
      <c r="B388" s="74"/>
      <c r="C388" s="105"/>
      <c r="D388" s="105"/>
      <c r="E388" s="74"/>
      <c r="F388" s="74"/>
      <c r="G388" s="77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  <c r="AB388" s="74"/>
    </row>
    <row r="389" spans="1:28" ht="12.75" customHeight="1" x14ac:dyDescent="0.2">
      <c r="A389" s="74"/>
      <c r="B389" s="74"/>
      <c r="C389" s="105"/>
      <c r="D389" s="105"/>
      <c r="E389" s="74"/>
      <c r="F389" s="74"/>
      <c r="G389" s="77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</row>
    <row r="390" spans="1:28" ht="12.75" customHeight="1" x14ac:dyDescent="0.2">
      <c r="A390" s="74"/>
      <c r="B390" s="74"/>
      <c r="C390" s="105"/>
      <c r="D390" s="105"/>
      <c r="E390" s="74"/>
      <c r="F390" s="74"/>
      <c r="G390" s="77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</row>
    <row r="391" spans="1:28" ht="12.75" customHeight="1" x14ac:dyDescent="0.2">
      <c r="A391" s="74"/>
      <c r="B391" s="74"/>
      <c r="C391" s="105"/>
      <c r="D391" s="105"/>
      <c r="E391" s="74"/>
      <c r="F391" s="74"/>
      <c r="G391" s="77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</row>
    <row r="392" spans="1:28" ht="12.75" customHeight="1" x14ac:dyDescent="0.2">
      <c r="A392" s="74"/>
      <c r="B392" s="74"/>
      <c r="C392" s="105"/>
      <c r="D392" s="105"/>
      <c r="E392" s="74"/>
      <c r="F392" s="74"/>
      <c r="G392" s="77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</row>
    <row r="393" spans="1:28" ht="12.75" customHeight="1" x14ac:dyDescent="0.2">
      <c r="A393" s="74"/>
      <c r="B393" s="74"/>
      <c r="C393" s="105"/>
      <c r="D393" s="105"/>
      <c r="E393" s="74"/>
      <c r="F393" s="74"/>
      <c r="G393" s="77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  <c r="AB393" s="74"/>
    </row>
    <row r="394" spans="1:28" ht="12.75" customHeight="1" x14ac:dyDescent="0.2">
      <c r="A394" s="74"/>
      <c r="B394" s="74"/>
      <c r="C394" s="105"/>
      <c r="D394" s="105"/>
      <c r="E394" s="74"/>
      <c r="F394" s="74"/>
      <c r="G394" s="77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  <c r="AB394" s="74"/>
    </row>
    <row r="395" spans="1:28" ht="12.75" customHeight="1" x14ac:dyDescent="0.2">
      <c r="A395" s="74"/>
      <c r="B395" s="74"/>
      <c r="C395" s="105"/>
      <c r="D395" s="105"/>
      <c r="E395" s="74"/>
      <c r="F395" s="74"/>
      <c r="G395" s="77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  <c r="AB395" s="74"/>
    </row>
    <row r="396" spans="1:28" ht="12.75" customHeight="1" x14ac:dyDescent="0.2">
      <c r="A396" s="74"/>
      <c r="B396" s="74"/>
      <c r="C396" s="105"/>
      <c r="D396" s="105"/>
      <c r="E396" s="74"/>
      <c r="F396" s="74"/>
      <c r="G396" s="77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  <c r="AB396" s="74"/>
    </row>
    <row r="397" spans="1:28" ht="12.75" customHeight="1" x14ac:dyDescent="0.2">
      <c r="A397" s="74"/>
      <c r="B397" s="74"/>
      <c r="C397" s="105"/>
      <c r="D397" s="105"/>
      <c r="E397" s="74"/>
      <c r="F397" s="74"/>
      <c r="G397" s="77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</row>
    <row r="398" spans="1:28" ht="12.75" customHeight="1" x14ac:dyDescent="0.2">
      <c r="A398" s="74"/>
      <c r="B398" s="74"/>
      <c r="C398" s="105"/>
      <c r="D398" s="105"/>
      <c r="E398" s="74"/>
      <c r="F398" s="74"/>
      <c r="G398" s="77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74"/>
    </row>
    <row r="399" spans="1:28" ht="12.75" customHeight="1" x14ac:dyDescent="0.2">
      <c r="A399" s="74"/>
      <c r="B399" s="74"/>
      <c r="C399" s="105"/>
      <c r="D399" s="105"/>
      <c r="E399" s="74"/>
      <c r="F399" s="74"/>
      <c r="G399" s="77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  <c r="AB399" s="74"/>
    </row>
    <row r="400" spans="1:28" ht="12.75" customHeight="1" x14ac:dyDescent="0.2">
      <c r="A400" s="74"/>
      <c r="B400" s="74"/>
      <c r="C400" s="105"/>
      <c r="D400" s="105"/>
      <c r="E400" s="74"/>
      <c r="F400" s="74"/>
      <c r="G400" s="77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74"/>
    </row>
    <row r="401" spans="1:28" ht="12.75" customHeight="1" x14ac:dyDescent="0.2">
      <c r="A401" s="74"/>
      <c r="B401" s="74"/>
      <c r="C401" s="105"/>
      <c r="D401" s="105"/>
      <c r="E401" s="74"/>
      <c r="F401" s="74"/>
      <c r="G401" s="77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</row>
    <row r="402" spans="1:28" ht="12.75" customHeight="1" x14ac:dyDescent="0.2">
      <c r="A402" s="74"/>
      <c r="B402" s="74"/>
      <c r="C402" s="105"/>
      <c r="D402" s="105"/>
      <c r="E402" s="74"/>
      <c r="F402" s="74"/>
      <c r="G402" s="77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  <c r="AB402" s="74"/>
    </row>
    <row r="403" spans="1:28" ht="12.75" customHeight="1" x14ac:dyDescent="0.2">
      <c r="A403" s="74"/>
      <c r="B403" s="74"/>
      <c r="C403" s="105"/>
      <c r="D403" s="105"/>
      <c r="E403" s="74"/>
      <c r="F403" s="74"/>
      <c r="G403" s="77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</row>
    <row r="404" spans="1:28" ht="12.75" customHeight="1" x14ac:dyDescent="0.2">
      <c r="A404" s="74"/>
      <c r="B404" s="74"/>
      <c r="C404" s="105"/>
      <c r="D404" s="105"/>
      <c r="E404" s="74"/>
      <c r="F404" s="74"/>
      <c r="G404" s="77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</row>
    <row r="405" spans="1:28" ht="12.75" customHeight="1" x14ac:dyDescent="0.2">
      <c r="A405" s="74"/>
      <c r="B405" s="74"/>
      <c r="C405" s="105"/>
      <c r="D405" s="105"/>
      <c r="E405" s="74"/>
      <c r="F405" s="74"/>
      <c r="G405" s="77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</row>
    <row r="406" spans="1:28" ht="12.75" customHeight="1" x14ac:dyDescent="0.2">
      <c r="A406" s="74"/>
      <c r="B406" s="74"/>
      <c r="C406" s="105"/>
      <c r="D406" s="105"/>
      <c r="E406" s="74"/>
      <c r="F406" s="74"/>
      <c r="G406" s="77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</row>
    <row r="407" spans="1:28" ht="12.75" customHeight="1" x14ac:dyDescent="0.2">
      <c r="A407" s="74"/>
      <c r="B407" s="74"/>
      <c r="C407" s="105"/>
      <c r="D407" s="105"/>
      <c r="E407" s="74"/>
      <c r="F407" s="74"/>
      <c r="G407" s="77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</row>
    <row r="408" spans="1:28" ht="12.75" customHeight="1" x14ac:dyDescent="0.2">
      <c r="A408" s="74"/>
      <c r="B408" s="74"/>
      <c r="C408" s="105"/>
      <c r="D408" s="105"/>
      <c r="E408" s="74"/>
      <c r="F408" s="74"/>
      <c r="G408" s="77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</row>
    <row r="409" spans="1:28" ht="12.75" customHeight="1" x14ac:dyDescent="0.2">
      <c r="A409" s="74"/>
      <c r="B409" s="74"/>
      <c r="C409" s="105"/>
      <c r="D409" s="105"/>
      <c r="E409" s="74"/>
      <c r="F409" s="74"/>
      <c r="G409" s="77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</row>
    <row r="410" spans="1:28" ht="12.75" customHeight="1" x14ac:dyDescent="0.2">
      <c r="A410" s="74"/>
      <c r="B410" s="74"/>
      <c r="C410" s="105"/>
      <c r="D410" s="105"/>
      <c r="E410" s="74"/>
      <c r="F410" s="74"/>
      <c r="G410" s="77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</row>
    <row r="411" spans="1:28" ht="12.75" customHeight="1" x14ac:dyDescent="0.2">
      <c r="A411" s="74"/>
      <c r="B411" s="74"/>
      <c r="C411" s="105"/>
      <c r="D411" s="105"/>
      <c r="E411" s="74"/>
      <c r="F411" s="74"/>
      <c r="G411" s="77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</row>
    <row r="412" spans="1:28" ht="12.75" customHeight="1" x14ac:dyDescent="0.2">
      <c r="A412" s="74"/>
      <c r="B412" s="74"/>
      <c r="C412" s="105"/>
      <c r="D412" s="105"/>
      <c r="E412" s="74"/>
      <c r="F412" s="74"/>
      <c r="G412" s="77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</row>
    <row r="413" spans="1:28" ht="12.75" customHeight="1" x14ac:dyDescent="0.2">
      <c r="A413" s="74"/>
      <c r="B413" s="74"/>
      <c r="C413" s="105"/>
      <c r="D413" s="105"/>
      <c r="E413" s="74"/>
      <c r="F413" s="74"/>
      <c r="G413" s="77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</row>
    <row r="414" spans="1:28" ht="12.75" customHeight="1" x14ac:dyDescent="0.2">
      <c r="A414" s="74"/>
      <c r="B414" s="74"/>
      <c r="C414" s="105"/>
      <c r="D414" s="105"/>
      <c r="E414" s="74"/>
      <c r="F414" s="74"/>
      <c r="G414" s="77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</row>
    <row r="415" spans="1:28" ht="12.75" customHeight="1" x14ac:dyDescent="0.2">
      <c r="A415" s="74"/>
      <c r="B415" s="74"/>
      <c r="C415" s="105"/>
      <c r="D415" s="105"/>
      <c r="E415" s="74"/>
      <c r="F415" s="74"/>
      <c r="G415" s="77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</row>
    <row r="416" spans="1:28" ht="12.75" customHeight="1" x14ac:dyDescent="0.2">
      <c r="A416" s="74"/>
      <c r="B416" s="74"/>
      <c r="C416" s="105"/>
      <c r="D416" s="105"/>
      <c r="E416" s="74"/>
      <c r="F416" s="74"/>
      <c r="G416" s="77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</row>
    <row r="417" spans="1:28" ht="12.75" customHeight="1" x14ac:dyDescent="0.2">
      <c r="A417" s="74"/>
      <c r="B417" s="74"/>
      <c r="C417" s="105"/>
      <c r="D417" s="105"/>
      <c r="E417" s="74"/>
      <c r="F417" s="74"/>
      <c r="G417" s="77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</row>
    <row r="418" spans="1:28" ht="12.75" customHeight="1" x14ac:dyDescent="0.2">
      <c r="A418" s="74"/>
      <c r="B418" s="74"/>
      <c r="C418" s="105"/>
      <c r="D418" s="105"/>
      <c r="E418" s="74"/>
      <c r="F418" s="74"/>
      <c r="G418" s="77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</row>
    <row r="419" spans="1:28" ht="12.75" customHeight="1" x14ac:dyDescent="0.2">
      <c r="A419" s="74"/>
      <c r="B419" s="74"/>
      <c r="C419" s="105"/>
      <c r="D419" s="105"/>
      <c r="E419" s="74"/>
      <c r="F419" s="74"/>
      <c r="G419" s="77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</row>
    <row r="420" spans="1:28" ht="12.75" customHeight="1" x14ac:dyDescent="0.2">
      <c r="A420" s="74"/>
      <c r="B420" s="74"/>
      <c r="C420" s="105"/>
      <c r="D420" s="105"/>
      <c r="E420" s="74"/>
      <c r="F420" s="74"/>
      <c r="G420" s="77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</row>
    <row r="421" spans="1:28" ht="12.75" customHeight="1" x14ac:dyDescent="0.2">
      <c r="A421" s="74"/>
      <c r="B421" s="74"/>
      <c r="C421" s="105"/>
      <c r="D421" s="105"/>
      <c r="E421" s="74"/>
      <c r="F421" s="74"/>
      <c r="G421" s="77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</row>
    <row r="422" spans="1:28" ht="12.75" customHeight="1" x14ac:dyDescent="0.2">
      <c r="A422" s="74"/>
      <c r="B422" s="74"/>
      <c r="C422" s="105"/>
      <c r="D422" s="105"/>
      <c r="E422" s="74"/>
      <c r="F422" s="74"/>
      <c r="G422" s="77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</row>
    <row r="423" spans="1:28" ht="12.75" customHeight="1" x14ac:dyDescent="0.2">
      <c r="A423" s="74"/>
      <c r="B423" s="74"/>
      <c r="C423" s="105"/>
      <c r="D423" s="105"/>
      <c r="E423" s="74"/>
      <c r="F423" s="74"/>
      <c r="G423" s="77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</row>
    <row r="424" spans="1:28" ht="12.75" customHeight="1" x14ac:dyDescent="0.2">
      <c r="A424" s="74"/>
      <c r="B424" s="74"/>
      <c r="C424" s="105"/>
      <c r="D424" s="105"/>
      <c r="E424" s="74"/>
      <c r="F424" s="74"/>
      <c r="G424" s="77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</row>
    <row r="425" spans="1:28" ht="12.75" customHeight="1" x14ac:dyDescent="0.2">
      <c r="A425" s="74"/>
      <c r="B425" s="74"/>
      <c r="C425" s="105"/>
      <c r="D425" s="105"/>
      <c r="E425" s="74"/>
      <c r="F425" s="74"/>
      <c r="G425" s="77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</row>
    <row r="426" spans="1:28" ht="12.75" customHeight="1" x14ac:dyDescent="0.2">
      <c r="A426" s="74"/>
      <c r="B426" s="74"/>
      <c r="C426" s="105"/>
      <c r="D426" s="105"/>
      <c r="E426" s="74"/>
      <c r="F426" s="74"/>
      <c r="G426" s="77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</row>
    <row r="427" spans="1:28" ht="12.75" customHeight="1" x14ac:dyDescent="0.2">
      <c r="A427" s="74"/>
      <c r="B427" s="74"/>
      <c r="C427" s="105"/>
      <c r="D427" s="105"/>
      <c r="E427" s="74"/>
      <c r="F427" s="74"/>
      <c r="G427" s="77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</row>
    <row r="428" spans="1:28" ht="12.75" customHeight="1" x14ac:dyDescent="0.2">
      <c r="A428" s="74"/>
      <c r="B428" s="74"/>
      <c r="C428" s="105"/>
      <c r="D428" s="105"/>
      <c r="E428" s="74"/>
      <c r="F428" s="74"/>
      <c r="G428" s="77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</row>
    <row r="429" spans="1:28" ht="12.75" customHeight="1" x14ac:dyDescent="0.2">
      <c r="A429" s="74"/>
      <c r="B429" s="74"/>
      <c r="C429" s="105"/>
      <c r="D429" s="105"/>
      <c r="E429" s="74"/>
      <c r="F429" s="74"/>
      <c r="G429" s="77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</row>
    <row r="430" spans="1:28" ht="12.75" customHeight="1" x14ac:dyDescent="0.2">
      <c r="A430" s="74"/>
      <c r="B430" s="74"/>
      <c r="C430" s="105"/>
      <c r="D430" s="105"/>
      <c r="E430" s="74"/>
      <c r="F430" s="74"/>
      <c r="G430" s="77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</row>
    <row r="431" spans="1:28" ht="12.75" customHeight="1" x14ac:dyDescent="0.2">
      <c r="A431" s="74"/>
      <c r="B431" s="74"/>
      <c r="C431" s="105"/>
      <c r="D431" s="105"/>
      <c r="E431" s="74"/>
      <c r="F431" s="74"/>
      <c r="G431" s="77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</row>
    <row r="432" spans="1:28" ht="12.75" customHeight="1" x14ac:dyDescent="0.2">
      <c r="A432" s="74"/>
      <c r="B432" s="74"/>
      <c r="C432" s="105"/>
      <c r="D432" s="105"/>
      <c r="E432" s="74"/>
      <c r="F432" s="74"/>
      <c r="G432" s="77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</row>
    <row r="433" spans="1:28" ht="12.75" customHeight="1" x14ac:dyDescent="0.2">
      <c r="A433" s="74"/>
      <c r="B433" s="74"/>
      <c r="C433" s="105"/>
      <c r="D433" s="105"/>
      <c r="E433" s="74"/>
      <c r="F433" s="74"/>
      <c r="G433" s="77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</row>
    <row r="434" spans="1:28" ht="12.75" customHeight="1" x14ac:dyDescent="0.2">
      <c r="A434" s="74"/>
      <c r="B434" s="74"/>
      <c r="C434" s="105"/>
      <c r="D434" s="105"/>
      <c r="E434" s="74"/>
      <c r="F434" s="74"/>
      <c r="G434" s="77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</row>
    <row r="435" spans="1:28" ht="12.75" customHeight="1" x14ac:dyDescent="0.2">
      <c r="A435" s="74"/>
      <c r="B435" s="74"/>
      <c r="C435" s="105"/>
      <c r="D435" s="105"/>
      <c r="E435" s="74"/>
      <c r="F435" s="74"/>
      <c r="G435" s="77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</row>
    <row r="436" spans="1:28" ht="12.75" customHeight="1" x14ac:dyDescent="0.2">
      <c r="A436" s="74"/>
      <c r="B436" s="74"/>
      <c r="C436" s="105"/>
      <c r="D436" s="105"/>
      <c r="E436" s="74"/>
      <c r="F436" s="74"/>
      <c r="G436" s="77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</row>
    <row r="437" spans="1:28" ht="12.75" customHeight="1" x14ac:dyDescent="0.2">
      <c r="A437" s="74"/>
      <c r="B437" s="74"/>
      <c r="C437" s="105"/>
      <c r="D437" s="105"/>
      <c r="E437" s="74"/>
      <c r="F437" s="74"/>
      <c r="G437" s="77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</row>
    <row r="438" spans="1:28" ht="12.75" customHeight="1" x14ac:dyDescent="0.2">
      <c r="A438" s="74"/>
      <c r="B438" s="74"/>
      <c r="C438" s="105"/>
      <c r="D438" s="105"/>
      <c r="E438" s="74"/>
      <c r="F438" s="74"/>
      <c r="G438" s="77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</row>
    <row r="439" spans="1:28" ht="12.75" customHeight="1" x14ac:dyDescent="0.2">
      <c r="A439" s="74"/>
      <c r="B439" s="74"/>
      <c r="C439" s="105"/>
      <c r="D439" s="105"/>
      <c r="E439" s="74"/>
      <c r="F439" s="74"/>
      <c r="G439" s="77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</row>
    <row r="440" spans="1:28" ht="12.75" customHeight="1" x14ac:dyDescent="0.2">
      <c r="A440" s="74"/>
      <c r="B440" s="74"/>
      <c r="C440" s="105"/>
      <c r="D440" s="105"/>
      <c r="E440" s="74"/>
      <c r="F440" s="74"/>
      <c r="G440" s="77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</row>
    <row r="441" spans="1:28" ht="12.75" customHeight="1" x14ac:dyDescent="0.2">
      <c r="A441" s="74"/>
      <c r="B441" s="74"/>
      <c r="C441" s="105"/>
      <c r="D441" s="105"/>
      <c r="E441" s="74"/>
      <c r="F441" s="74"/>
      <c r="G441" s="77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</row>
    <row r="442" spans="1:28" ht="12.75" customHeight="1" x14ac:dyDescent="0.2">
      <c r="A442" s="74"/>
      <c r="B442" s="74"/>
      <c r="C442" s="105"/>
      <c r="D442" s="105"/>
      <c r="E442" s="74"/>
      <c r="F442" s="74"/>
      <c r="G442" s="77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</row>
    <row r="443" spans="1:28" ht="12.75" customHeight="1" x14ac:dyDescent="0.2">
      <c r="A443" s="74"/>
      <c r="B443" s="74"/>
      <c r="C443" s="105"/>
      <c r="D443" s="105"/>
      <c r="E443" s="74"/>
      <c r="F443" s="74"/>
      <c r="G443" s="77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</row>
    <row r="444" spans="1:28" ht="12.75" customHeight="1" x14ac:dyDescent="0.2">
      <c r="A444" s="74"/>
      <c r="B444" s="74"/>
      <c r="C444" s="105"/>
      <c r="D444" s="105"/>
      <c r="E444" s="74"/>
      <c r="F444" s="74"/>
      <c r="G444" s="77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</row>
    <row r="445" spans="1:28" ht="12.75" customHeight="1" x14ac:dyDescent="0.2">
      <c r="A445" s="74"/>
      <c r="B445" s="74"/>
      <c r="C445" s="105"/>
      <c r="D445" s="105"/>
      <c r="E445" s="74"/>
      <c r="F445" s="74"/>
      <c r="G445" s="77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</row>
    <row r="446" spans="1:28" ht="12.75" customHeight="1" x14ac:dyDescent="0.2">
      <c r="A446" s="74"/>
      <c r="B446" s="74"/>
      <c r="C446" s="105"/>
      <c r="D446" s="105"/>
      <c r="E446" s="74"/>
      <c r="F446" s="74"/>
      <c r="G446" s="77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</row>
    <row r="447" spans="1:28" ht="12.75" customHeight="1" x14ac:dyDescent="0.2">
      <c r="A447" s="74"/>
      <c r="B447" s="74"/>
      <c r="C447" s="105"/>
      <c r="D447" s="105"/>
      <c r="E447" s="74"/>
      <c r="F447" s="74"/>
      <c r="G447" s="77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</row>
    <row r="448" spans="1:28" ht="12.75" customHeight="1" x14ac:dyDescent="0.2">
      <c r="A448" s="74"/>
      <c r="B448" s="74"/>
      <c r="C448" s="105"/>
      <c r="D448" s="105"/>
      <c r="E448" s="74"/>
      <c r="F448" s="74"/>
      <c r="G448" s="77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</row>
    <row r="449" spans="1:28" ht="12.75" customHeight="1" x14ac:dyDescent="0.2">
      <c r="A449" s="74"/>
      <c r="B449" s="74"/>
      <c r="C449" s="105"/>
      <c r="D449" s="105"/>
      <c r="E449" s="74"/>
      <c r="F449" s="74"/>
      <c r="G449" s="77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</row>
    <row r="450" spans="1:28" ht="12.75" customHeight="1" x14ac:dyDescent="0.2">
      <c r="A450" s="74"/>
      <c r="B450" s="74"/>
      <c r="C450" s="105"/>
      <c r="D450" s="105"/>
      <c r="E450" s="74"/>
      <c r="F450" s="74"/>
      <c r="G450" s="77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</row>
    <row r="451" spans="1:28" ht="12.75" customHeight="1" x14ac:dyDescent="0.2">
      <c r="A451" s="74"/>
      <c r="B451" s="74"/>
      <c r="C451" s="105"/>
      <c r="D451" s="105"/>
      <c r="E451" s="74"/>
      <c r="F451" s="74"/>
      <c r="G451" s="77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</row>
    <row r="452" spans="1:28" ht="12.75" customHeight="1" x14ac:dyDescent="0.2">
      <c r="A452" s="74"/>
      <c r="B452" s="74"/>
      <c r="C452" s="105"/>
      <c r="D452" s="105"/>
      <c r="E452" s="74"/>
      <c r="F452" s="74"/>
      <c r="G452" s="77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</row>
    <row r="453" spans="1:28" ht="12.75" customHeight="1" x14ac:dyDescent="0.2">
      <c r="A453" s="74"/>
      <c r="B453" s="74"/>
      <c r="C453" s="105"/>
      <c r="D453" s="105"/>
      <c r="E453" s="74"/>
      <c r="F453" s="74"/>
      <c r="G453" s="77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</row>
    <row r="454" spans="1:28" ht="12.75" customHeight="1" x14ac:dyDescent="0.2">
      <c r="A454" s="74"/>
      <c r="B454" s="74"/>
      <c r="C454" s="105"/>
      <c r="D454" s="105"/>
      <c r="E454" s="74"/>
      <c r="F454" s="74"/>
      <c r="G454" s="77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</row>
    <row r="455" spans="1:28" ht="12.75" customHeight="1" x14ac:dyDescent="0.2">
      <c r="A455" s="74"/>
      <c r="B455" s="74"/>
      <c r="C455" s="105"/>
      <c r="D455" s="105"/>
      <c r="E455" s="74"/>
      <c r="F455" s="74"/>
      <c r="G455" s="77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</row>
    <row r="456" spans="1:28" ht="12.75" customHeight="1" x14ac:dyDescent="0.2">
      <c r="A456" s="74"/>
      <c r="B456" s="74"/>
      <c r="C456" s="105"/>
      <c r="D456" s="105"/>
      <c r="E456" s="74"/>
      <c r="F456" s="74"/>
      <c r="G456" s="77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</row>
    <row r="457" spans="1:28" ht="12.75" customHeight="1" x14ac:dyDescent="0.2">
      <c r="A457" s="74"/>
      <c r="B457" s="74"/>
      <c r="C457" s="105"/>
      <c r="D457" s="105"/>
      <c r="E457" s="74"/>
      <c r="F457" s="74"/>
      <c r="G457" s="77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</row>
    <row r="458" spans="1:28" ht="12.75" customHeight="1" x14ac:dyDescent="0.2">
      <c r="A458" s="74"/>
      <c r="B458" s="74"/>
      <c r="C458" s="105"/>
      <c r="D458" s="105"/>
      <c r="E458" s="74"/>
      <c r="F458" s="74"/>
      <c r="G458" s="77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</row>
    <row r="459" spans="1:28" ht="12.75" customHeight="1" x14ac:dyDescent="0.2">
      <c r="A459" s="74"/>
      <c r="B459" s="74"/>
      <c r="C459" s="105"/>
      <c r="D459" s="105"/>
      <c r="E459" s="74"/>
      <c r="F459" s="74"/>
      <c r="G459" s="77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</row>
    <row r="460" spans="1:28" ht="12.75" customHeight="1" x14ac:dyDescent="0.2">
      <c r="A460" s="74"/>
      <c r="B460" s="74"/>
      <c r="C460" s="105"/>
      <c r="D460" s="105"/>
      <c r="E460" s="74"/>
      <c r="F460" s="74"/>
      <c r="G460" s="77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</row>
    <row r="461" spans="1:28" ht="12.75" customHeight="1" x14ac:dyDescent="0.2">
      <c r="A461" s="74"/>
      <c r="B461" s="74"/>
      <c r="C461" s="105"/>
      <c r="D461" s="105"/>
      <c r="E461" s="74"/>
      <c r="F461" s="74"/>
      <c r="G461" s="77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</row>
    <row r="462" spans="1:28" ht="12.75" customHeight="1" x14ac:dyDescent="0.2">
      <c r="A462" s="74"/>
      <c r="B462" s="74"/>
      <c r="C462" s="105"/>
      <c r="D462" s="105"/>
      <c r="E462" s="74"/>
      <c r="F462" s="74"/>
      <c r="G462" s="77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</row>
    <row r="463" spans="1:28" ht="12.75" customHeight="1" x14ac:dyDescent="0.2">
      <c r="A463" s="74"/>
      <c r="B463" s="74"/>
      <c r="C463" s="105"/>
      <c r="D463" s="105"/>
      <c r="E463" s="74"/>
      <c r="F463" s="74"/>
      <c r="G463" s="77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</row>
    <row r="464" spans="1:28" ht="12.75" customHeight="1" x14ac:dyDescent="0.2">
      <c r="A464" s="74"/>
      <c r="B464" s="74"/>
      <c r="C464" s="105"/>
      <c r="D464" s="105"/>
      <c r="E464" s="74"/>
      <c r="F464" s="74"/>
      <c r="G464" s="77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</row>
    <row r="465" spans="1:28" ht="12.75" customHeight="1" x14ac:dyDescent="0.2">
      <c r="A465" s="74"/>
      <c r="B465" s="74"/>
      <c r="C465" s="105"/>
      <c r="D465" s="105"/>
      <c r="E465" s="74"/>
      <c r="F465" s="74"/>
      <c r="G465" s="77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</row>
    <row r="466" spans="1:28" ht="12.75" customHeight="1" x14ac:dyDescent="0.2">
      <c r="A466" s="74"/>
      <c r="B466" s="74"/>
      <c r="C466" s="105"/>
      <c r="D466" s="105"/>
      <c r="E466" s="74"/>
      <c r="F466" s="74"/>
      <c r="G466" s="77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</row>
    <row r="467" spans="1:28" ht="12.75" customHeight="1" x14ac:dyDescent="0.2">
      <c r="A467" s="74"/>
      <c r="B467" s="74"/>
      <c r="C467" s="105"/>
      <c r="D467" s="105"/>
      <c r="E467" s="74"/>
      <c r="F467" s="74"/>
      <c r="G467" s="77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</row>
    <row r="468" spans="1:28" ht="12.75" customHeight="1" x14ac:dyDescent="0.2">
      <c r="A468" s="74"/>
      <c r="B468" s="74"/>
      <c r="C468" s="105"/>
      <c r="D468" s="105"/>
      <c r="E468" s="74"/>
      <c r="F468" s="74"/>
      <c r="G468" s="77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</row>
    <row r="469" spans="1:28" ht="12.75" customHeight="1" x14ac:dyDescent="0.2">
      <c r="A469" s="74"/>
      <c r="B469" s="74"/>
      <c r="C469" s="105"/>
      <c r="D469" s="105"/>
      <c r="E469" s="74"/>
      <c r="F469" s="74"/>
      <c r="G469" s="77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</row>
    <row r="470" spans="1:28" ht="12.75" customHeight="1" x14ac:dyDescent="0.2">
      <c r="A470" s="74"/>
      <c r="B470" s="74"/>
      <c r="C470" s="105"/>
      <c r="D470" s="105"/>
      <c r="E470" s="74"/>
      <c r="F470" s="74"/>
      <c r="G470" s="77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</row>
    <row r="471" spans="1:28" ht="12.75" customHeight="1" x14ac:dyDescent="0.2">
      <c r="A471" s="74"/>
      <c r="B471" s="74"/>
      <c r="C471" s="105"/>
      <c r="D471" s="105"/>
      <c r="E471" s="74"/>
      <c r="F471" s="74"/>
      <c r="G471" s="77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</row>
    <row r="472" spans="1:28" ht="12.75" customHeight="1" x14ac:dyDescent="0.2">
      <c r="A472" s="74"/>
      <c r="B472" s="74"/>
      <c r="C472" s="105"/>
      <c r="D472" s="105"/>
      <c r="E472" s="74"/>
      <c r="F472" s="74"/>
      <c r="G472" s="77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</row>
    <row r="473" spans="1:28" ht="12.75" customHeight="1" x14ac:dyDescent="0.2">
      <c r="A473" s="74"/>
      <c r="B473" s="74"/>
      <c r="C473" s="105"/>
      <c r="D473" s="105"/>
      <c r="E473" s="74"/>
      <c r="F473" s="74"/>
      <c r="G473" s="77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</row>
    <row r="474" spans="1:28" ht="12.75" customHeight="1" x14ac:dyDescent="0.2">
      <c r="A474" s="74"/>
      <c r="B474" s="74"/>
      <c r="C474" s="105"/>
      <c r="D474" s="105"/>
      <c r="E474" s="74"/>
      <c r="F474" s="74"/>
      <c r="G474" s="77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</row>
    <row r="475" spans="1:28" ht="12.75" customHeight="1" x14ac:dyDescent="0.2">
      <c r="A475" s="74"/>
      <c r="B475" s="74"/>
      <c r="C475" s="105"/>
      <c r="D475" s="105"/>
      <c r="E475" s="74"/>
      <c r="F475" s="74"/>
      <c r="G475" s="77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</row>
    <row r="476" spans="1:28" ht="12.75" customHeight="1" x14ac:dyDescent="0.2">
      <c r="A476" s="74"/>
      <c r="B476" s="74"/>
      <c r="C476" s="105"/>
      <c r="D476" s="105"/>
      <c r="E476" s="74"/>
      <c r="F476" s="74"/>
      <c r="G476" s="77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</row>
    <row r="477" spans="1:28" ht="12.75" customHeight="1" x14ac:dyDescent="0.2">
      <c r="A477" s="74"/>
      <c r="B477" s="74"/>
      <c r="C477" s="105"/>
      <c r="D477" s="105"/>
      <c r="E477" s="74"/>
      <c r="F477" s="74"/>
      <c r="G477" s="77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</row>
    <row r="478" spans="1:28" ht="12.75" customHeight="1" x14ac:dyDescent="0.2">
      <c r="A478" s="74"/>
      <c r="B478" s="74"/>
      <c r="C478" s="105"/>
      <c r="D478" s="105"/>
      <c r="E478" s="74"/>
      <c r="F478" s="74"/>
      <c r="G478" s="77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</row>
    <row r="479" spans="1:28" ht="12.75" customHeight="1" x14ac:dyDescent="0.2">
      <c r="A479" s="74"/>
      <c r="B479" s="74"/>
      <c r="C479" s="105"/>
      <c r="D479" s="105"/>
      <c r="E479" s="74"/>
      <c r="F479" s="74"/>
      <c r="G479" s="77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</row>
    <row r="480" spans="1:28" ht="12.75" customHeight="1" x14ac:dyDescent="0.2">
      <c r="A480" s="74"/>
      <c r="B480" s="74"/>
      <c r="C480" s="105"/>
      <c r="D480" s="105"/>
      <c r="E480" s="74"/>
      <c r="F480" s="74"/>
      <c r="G480" s="77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</row>
    <row r="481" spans="1:28" ht="12.75" customHeight="1" x14ac:dyDescent="0.2">
      <c r="A481" s="74"/>
      <c r="B481" s="74"/>
      <c r="C481" s="105"/>
      <c r="D481" s="105"/>
      <c r="E481" s="74"/>
      <c r="F481" s="74"/>
      <c r="G481" s="77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</row>
    <row r="482" spans="1:28" ht="12.75" customHeight="1" x14ac:dyDescent="0.2">
      <c r="A482" s="74"/>
      <c r="B482" s="74"/>
      <c r="C482" s="105"/>
      <c r="D482" s="105"/>
      <c r="E482" s="74"/>
      <c r="F482" s="74"/>
      <c r="G482" s="77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</row>
    <row r="483" spans="1:28" ht="12.75" customHeight="1" x14ac:dyDescent="0.2">
      <c r="A483" s="74"/>
      <c r="B483" s="74"/>
      <c r="C483" s="105"/>
      <c r="D483" s="105"/>
      <c r="E483" s="74"/>
      <c r="F483" s="74"/>
      <c r="G483" s="77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</row>
    <row r="484" spans="1:28" ht="12.75" customHeight="1" x14ac:dyDescent="0.2">
      <c r="A484" s="74"/>
      <c r="B484" s="74"/>
      <c r="C484" s="105"/>
      <c r="D484" s="105"/>
      <c r="E484" s="74"/>
      <c r="F484" s="74"/>
      <c r="G484" s="77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</row>
    <row r="485" spans="1:28" ht="12.75" customHeight="1" x14ac:dyDescent="0.2">
      <c r="A485" s="74"/>
      <c r="B485" s="74"/>
      <c r="C485" s="105"/>
      <c r="D485" s="105"/>
      <c r="E485" s="74"/>
      <c r="F485" s="74"/>
      <c r="G485" s="77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</row>
    <row r="486" spans="1:28" ht="12.75" customHeight="1" x14ac:dyDescent="0.2">
      <c r="A486" s="74"/>
      <c r="B486" s="74"/>
      <c r="C486" s="105"/>
      <c r="D486" s="105"/>
      <c r="E486" s="74"/>
      <c r="F486" s="74"/>
      <c r="G486" s="77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</row>
    <row r="487" spans="1:28" ht="12.75" customHeight="1" x14ac:dyDescent="0.2">
      <c r="A487" s="74"/>
      <c r="B487" s="74"/>
      <c r="C487" s="105"/>
      <c r="D487" s="105"/>
      <c r="E487" s="74"/>
      <c r="F487" s="74"/>
      <c r="G487" s="77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</row>
    <row r="488" spans="1:28" ht="12.75" customHeight="1" x14ac:dyDescent="0.2">
      <c r="A488" s="74"/>
      <c r="B488" s="74"/>
      <c r="C488" s="105"/>
      <c r="D488" s="105"/>
      <c r="E488" s="74"/>
      <c r="F488" s="74"/>
      <c r="G488" s="77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</row>
    <row r="489" spans="1:28" ht="12.75" customHeight="1" x14ac:dyDescent="0.2">
      <c r="A489" s="74"/>
      <c r="B489" s="74"/>
      <c r="C489" s="105"/>
      <c r="D489" s="105"/>
      <c r="E489" s="74"/>
      <c r="F489" s="74"/>
      <c r="G489" s="77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</row>
    <row r="490" spans="1:28" ht="12.75" customHeight="1" x14ac:dyDescent="0.2">
      <c r="A490" s="74"/>
      <c r="B490" s="74"/>
      <c r="C490" s="105"/>
      <c r="D490" s="105"/>
      <c r="E490" s="74"/>
      <c r="F490" s="74"/>
      <c r="G490" s="77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</row>
    <row r="491" spans="1:28" ht="12.75" customHeight="1" x14ac:dyDescent="0.2">
      <c r="A491" s="74"/>
      <c r="B491" s="74"/>
      <c r="C491" s="105"/>
      <c r="D491" s="105"/>
      <c r="E491" s="74"/>
      <c r="F491" s="74"/>
      <c r="G491" s="77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</row>
    <row r="492" spans="1:28" ht="12.75" customHeight="1" x14ac:dyDescent="0.2">
      <c r="A492" s="74"/>
      <c r="B492" s="74"/>
      <c r="C492" s="105"/>
      <c r="D492" s="105"/>
      <c r="E492" s="74"/>
      <c r="F492" s="74"/>
      <c r="G492" s="77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</row>
    <row r="493" spans="1:28" ht="12.75" customHeight="1" x14ac:dyDescent="0.2">
      <c r="A493" s="74"/>
      <c r="B493" s="74"/>
      <c r="C493" s="105"/>
      <c r="D493" s="105"/>
      <c r="E493" s="74"/>
      <c r="F493" s="74"/>
      <c r="G493" s="77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</row>
    <row r="494" spans="1:28" ht="12.75" customHeight="1" x14ac:dyDescent="0.2">
      <c r="A494" s="74"/>
      <c r="B494" s="74"/>
      <c r="C494" s="105"/>
      <c r="D494" s="105"/>
      <c r="E494" s="74"/>
      <c r="F494" s="74"/>
      <c r="G494" s="77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</row>
    <row r="495" spans="1:28" ht="12.75" customHeight="1" x14ac:dyDescent="0.2">
      <c r="A495" s="74"/>
      <c r="B495" s="74"/>
      <c r="C495" s="105"/>
      <c r="D495" s="105"/>
      <c r="E495" s="74"/>
      <c r="F495" s="74"/>
      <c r="G495" s="77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</row>
    <row r="496" spans="1:28" ht="12.75" customHeight="1" x14ac:dyDescent="0.2">
      <c r="A496" s="74"/>
      <c r="B496" s="74"/>
      <c r="C496" s="105"/>
      <c r="D496" s="105"/>
      <c r="E496" s="74"/>
      <c r="F496" s="74"/>
      <c r="G496" s="77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</row>
    <row r="497" spans="1:28" ht="12.75" customHeight="1" x14ac:dyDescent="0.2">
      <c r="A497" s="74"/>
      <c r="B497" s="74"/>
      <c r="C497" s="105"/>
      <c r="D497" s="105"/>
      <c r="E497" s="74"/>
      <c r="F497" s="74"/>
      <c r="G497" s="77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</row>
    <row r="498" spans="1:28" ht="12.75" customHeight="1" x14ac:dyDescent="0.2">
      <c r="A498" s="74"/>
      <c r="B498" s="74"/>
      <c r="C498" s="105"/>
      <c r="D498" s="105"/>
      <c r="E498" s="74"/>
      <c r="F498" s="74"/>
      <c r="G498" s="77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</row>
    <row r="499" spans="1:28" ht="12.75" customHeight="1" x14ac:dyDescent="0.2">
      <c r="A499" s="74"/>
      <c r="B499" s="74"/>
      <c r="C499" s="105"/>
      <c r="D499" s="105"/>
      <c r="E499" s="74"/>
      <c r="F499" s="74"/>
      <c r="G499" s="77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</row>
    <row r="500" spans="1:28" ht="12.75" customHeight="1" x14ac:dyDescent="0.2">
      <c r="A500" s="74"/>
      <c r="B500" s="74"/>
      <c r="C500" s="105"/>
      <c r="D500" s="105"/>
      <c r="E500" s="74"/>
      <c r="F500" s="74"/>
      <c r="G500" s="77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</row>
    <row r="501" spans="1:28" ht="12.75" customHeight="1" x14ac:dyDescent="0.2">
      <c r="A501" s="74"/>
      <c r="B501" s="74"/>
      <c r="C501" s="105"/>
      <c r="D501" s="105"/>
      <c r="E501" s="74"/>
      <c r="F501" s="74"/>
      <c r="G501" s="77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</row>
    <row r="502" spans="1:28" ht="12.75" customHeight="1" x14ac:dyDescent="0.2">
      <c r="A502" s="74"/>
      <c r="B502" s="74"/>
      <c r="C502" s="105"/>
      <c r="D502" s="105"/>
      <c r="E502" s="74"/>
      <c r="F502" s="74"/>
      <c r="G502" s="77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</row>
    <row r="503" spans="1:28" ht="12.75" customHeight="1" x14ac:dyDescent="0.2">
      <c r="A503" s="74"/>
      <c r="B503" s="74"/>
      <c r="C503" s="105"/>
      <c r="D503" s="105"/>
      <c r="E503" s="74"/>
      <c r="F503" s="74"/>
      <c r="G503" s="77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</row>
    <row r="504" spans="1:28" ht="12.75" customHeight="1" x14ac:dyDescent="0.2">
      <c r="A504" s="74"/>
      <c r="B504" s="74"/>
      <c r="C504" s="105"/>
      <c r="D504" s="105"/>
      <c r="E504" s="74"/>
      <c r="F504" s="74"/>
      <c r="G504" s="77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</row>
    <row r="505" spans="1:28" ht="12.75" customHeight="1" x14ac:dyDescent="0.2">
      <c r="A505" s="74"/>
      <c r="B505" s="74"/>
      <c r="C505" s="105"/>
      <c r="D505" s="105"/>
      <c r="E505" s="74"/>
      <c r="F505" s="74"/>
      <c r="G505" s="77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</row>
    <row r="506" spans="1:28" ht="12.75" customHeight="1" x14ac:dyDescent="0.2">
      <c r="A506" s="74"/>
      <c r="B506" s="74"/>
      <c r="C506" s="105"/>
      <c r="D506" s="105"/>
      <c r="E506" s="74"/>
      <c r="F506" s="74"/>
      <c r="G506" s="77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</row>
    <row r="507" spans="1:28" ht="12.75" customHeight="1" x14ac:dyDescent="0.2">
      <c r="A507" s="74"/>
      <c r="B507" s="74"/>
      <c r="C507" s="105"/>
      <c r="D507" s="105"/>
      <c r="E507" s="74"/>
      <c r="F507" s="74"/>
      <c r="G507" s="77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</row>
    <row r="508" spans="1:28" ht="12.75" customHeight="1" x14ac:dyDescent="0.2">
      <c r="A508" s="74"/>
      <c r="B508" s="74"/>
      <c r="C508" s="105"/>
      <c r="D508" s="105"/>
      <c r="E508" s="74"/>
      <c r="F508" s="74"/>
      <c r="G508" s="77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</row>
    <row r="509" spans="1:28" ht="12.75" customHeight="1" x14ac:dyDescent="0.2">
      <c r="A509" s="74"/>
      <c r="B509" s="74"/>
      <c r="C509" s="105"/>
      <c r="D509" s="105"/>
      <c r="E509" s="74"/>
      <c r="F509" s="74"/>
      <c r="G509" s="77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</row>
    <row r="510" spans="1:28" ht="12.75" customHeight="1" x14ac:dyDescent="0.2">
      <c r="A510" s="74"/>
      <c r="B510" s="74"/>
      <c r="C510" s="105"/>
      <c r="D510" s="105"/>
      <c r="E510" s="74"/>
      <c r="F510" s="74"/>
      <c r="G510" s="77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</row>
    <row r="511" spans="1:28" ht="12.75" customHeight="1" x14ac:dyDescent="0.2">
      <c r="A511" s="74"/>
      <c r="B511" s="74"/>
      <c r="C511" s="105"/>
      <c r="D511" s="105"/>
      <c r="E511" s="74"/>
      <c r="F511" s="74"/>
      <c r="G511" s="77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</row>
    <row r="512" spans="1:28" ht="12.75" customHeight="1" x14ac:dyDescent="0.2">
      <c r="A512" s="74"/>
      <c r="B512" s="74"/>
      <c r="C512" s="105"/>
      <c r="D512" s="105"/>
      <c r="E512" s="74"/>
      <c r="F512" s="74"/>
      <c r="G512" s="77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</row>
    <row r="513" spans="1:28" ht="12.75" customHeight="1" x14ac:dyDescent="0.2">
      <c r="A513" s="74"/>
      <c r="B513" s="74"/>
      <c r="C513" s="105"/>
      <c r="D513" s="105"/>
      <c r="E513" s="74"/>
      <c r="F513" s="74"/>
      <c r="G513" s="77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</row>
    <row r="514" spans="1:28" ht="12.75" customHeight="1" x14ac:dyDescent="0.2">
      <c r="A514" s="74"/>
      <c r="B514" s="74"/>
      <c r="C514" s="105"/>
      <c r="D514" s="105"/>
      <c r="E514" s="74"/>
      <c r="F514" s="74"/>
      <c r="G514" s="77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</row>
    <row r="515" spans="1:28" ht="12.75" customHeight="1" x14ac:dyDescent="0.2">
      <c r="A515" s="74"/>
      <c r="B515" s="74"/>
      <c r="C515" s="105"/>
      <c r="D515" s="105"/>
      <c r="E515" s="74"/>
      <c r="F515" s="74"/>
      <c r="G515" s="77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</row>
    <row r="516" spans="1:28" ht="12.75" customHeight="1" x14ac:dyDescent="0.2">
      <c r="A516" s="74"/>
      <c r="B516" s="74"/>
      <c r="C516" s="105"/>
      <c r="D516" s="105"/>
      <c r="E516" s="74"/>
      <c r="F516" s="74"/>
      <c r="G516" s="77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</row>
    <row r="517" spans="1:28" ht="12.75" customHeight="1" x14ac:dyDescent="0.2">
      <c r="A517" s="74"/>
      <c r="B517" s="74"/>
      <c r="C517" s="105"/>
      <c r="D517" s="105"/>
      <c r="E517" s="74"/>
      <c r="F517" s="74"/>
      <c r="G517" s="77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</row>
    <row r="518" spans="1:28" ht="12.75" customHeight="1" x14ac:dyDescent="0.2">
      <c r="A518" s="74"/>
      <c r="B518" s="74"/>
      <c r="C518" s="105"/>
      <c r="D518" s="105"/>
      <c r="E518" s="74"/>
      <c r="F518" s="74"/>
      <c r="G518" s="77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</row>
    <row r="519" spans="1:28" ht="12.75" customHeight="1" x14ac:dyDescent="0.2">
      <c r="A519" s="74"/>
      <c r="B519" s="74"/>
      <c r="C519" s="105"/>
      <c r="D519" s="105"/>
      <c r="E519" s="74"/>
      <c r="F519" s="74"/>
      <c r="G519" s="77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</row>
    <row r="520" spans="1:28" ht="12.75" customHeight="1" x14ac:dyDescent="0.2">
      <c r="A520" s="74"/>
      <c r="B520" s="74"/>
      <c r="C520" s="105"/>
      <c r="D520" s="105"/>
      <c r="E520" s="74"/>
      <c r="F520" s="74"/>
      <c r="G520" s="77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</row>
    <row r="521" spans="1:28" ht="12.75" customHeight="1" x14ac:dyDescent="0.2">
      <c r="A521" s="74"/>
      <c r="B521" s="74"/>
      <c r="C521" s="105"/>
      <c r="D521" s="105"/>
      <c r="E521" s="74"/>
      <c r="F521" s="74"/>
      <c r="G521" s="77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</row>
    <row r="522" spans="1:28" ht="12.75" customHeight="1" x14ac:dyDescent="0.2">
      <c r="A522" s="74"/>
      <c r="B522" s="74"/>
      <c r="C522" s="105"/>
      <c r="D522" s="105"/>
      <c r="E522" s="74"/>
      <c r="F522" s="74"/>
      <c r="G522" s="77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</row>
    <row r="523" spans="1:28" ht="12.75" customHeight="1" x14ac:dyDescent="0.2">
      <c r="A523" s="74"/>
      <c r="B523" s="74"/>
      <c r="C523" s="105"/>
      <c r="D523" s="105"/>
      <c r="E523" s="74"/>
      <c r="F523" s="74"/>
      <c r="G523" s="77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</row>
    <row r="524" spans="1:28" ht="12.75" customHeight="1" x14ac:dyDescent="0.2">
      <c r="A524" s="74"/>
      <c r="B524" s="74"/>
      <c r="C524" s="105"/>
      <c r="D524" s="105"/>
      <c r="E524" s="74"/>
      <c r="F524" s="74"/>
      <c r="G524" s="77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</row>
    <row r="525" spans="1:28" ht="12.75" customHeight="1" x14ac:dyDescent="0.2">
      <c r="A525" s="74"/>
      <c r="B525" s="74"/>
      <c r="C525" s="105"/>
      <c r="D525" s="105"/>
      <c r="E525" s="74"/>
      <c r="F525" s="74"/>
      <c r="G525" s="77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</row>
    <row r="526" spans="1:28" ht="12.75" customHeight="1" x14ac:dyDescent="0.2">
      <c r="A526" s="74"/>
      <c r="B526" s="74"/>
      <c r="C526" s="105"/>
      <c r="D526" s="105"/>
      <c r="E526" s="74"/>
      <c r="F526" s="74"/>
      <c r="G526" s="77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</row>
    <row r="527" spans="1:28" ht="12.75" customHeight="1" x14ac:dyDescent="0.2">
      <c r="A527" s="74"/>
      <c r="B527" s="74"/>
      <c r="C527" s="105"/>
      <c r="D527" s="105"/>
      <c r="E527" s="74"/>
      <c r="F527" s="74"/>
      <c r="G527" s="77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</row>
    <row r="528" spans="1:28" ht="12.75" customHeight="1" x14ac:dyDescent="0.2">
      <c r="A528" s="74"/>
      <c r="B528" s="74"/>
      <c r="C528" s="105"/>
      <c r="D528" s="105"/>
      <c r="E528" s="74"/>
      <c r="F528" s="74"/>
      <c r="G528" s="77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</row>
    <row r="529" spans="1:28" ht="12.75" customHeight="1" x14ac:dyDescent="0.2">
      <c r="A529" s="74"/>
      <c r="B529" s="74"/>
      <c r="C529" s="105"/>
      <c r="D529" s="105"/>
      <c r="E529" s="74"/>
      <c r="F529" s="74"/>
      <c r="G529" s="77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</row>
    <row r="530" spans="1:28" ht="12.75" customHeight="1" x14ac:dyDescent="0.2">
      <c r="A530" s="74"/>
      <c r="B530" s="74"/>
      <c r="C530" s="105"/>
      <c r="D530" s="105"/>
      <c r="E530" s="74"/>
      <c r="F530" s="74"/>
      <c r="G530" s="77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</row>
    <row r="531" spans="1:28" ht="12.75" customHeight="1" x14ac:dyDescent="0.2">
      <c r="A531" s="74"/>
      <c r="B531" s="74"/>
      <c r="C531" s="105"/>
      <c r="D531" s="105"/>
      <c r="E531" s="74"/>
      <c r="F531" s="74"/>
      <c r="G531" s="77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</row>
    <row r="532" spans="1:28" ht="12.75" customHeight="1" x14ac:dyDescent="0.2">
      <c r="A532" s="74"/>
      <c r="B532" s="74"/>
      <c r="C532" s="105"/>
      <c r="D532" s="105"/>
      <c r="E532" s="74"/>
      <c r="F532" s="74"/>
      <c r="G532" s="77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</row>
    <row r="533" spans="1:28" ht="12.75" customHeight="1" x14ac:dyDescent="0.2">
      <c r="A533" s="74"/>
      <c r="B533" s="74"/>
      <c r="C533" s="105"/>
      <c r="D533" s="105"/>
      <c r="E533" s="74"/>
      <c r="F533" s="74"/>
      <c r="G533" s="77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</row>
    <row r="534" spans="1:28" ht="12.75" customHeight="1" x14ac:dyDescent="0.2">
      <c r="A534" s="74"/>
      <c r="B534" s="74"/>
      <c r="C534" s="105"/>
      <c r="D534" s="105"/>
      <c r="E534" s="74"/>
      <c r="F534" s="74"/>
      <c r="G534" s="77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</row>
    <row r="535" spans="1:28" ht="12.75" customHeight="1" x14ac:dyDescent="0.2">
      <c r="A535" s="74"/>
      <c r="B535" s="74"/>
      <c r="C535" s="105"/>
      <c r="D535" s="105"/>
      <c r="E535" s="74"/>
      <c r="F535" s="74"/>
      <c r="G535" s="77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</row>
    <row r="536" spans="1:28" ht="12.75" customHeight="1" x14ac:dyDescent="0.2">
      <c r="A536" s="74"/>
      <c r="B536" s="74"/>
      <c r="C536" s="105"/>
      <c r="D536" s="105"/>
      <c r="E536" s="74"/>
      <c r="F536" s="74"/>
      <c r="G536" s="77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</row>
    <row r="537" spans="1:28" ht="12.75" customHeight="1" x14ac:dyDescent="0.2">
      <c r="A537" s="74"/>
      <c r="B537" s="74"/>
      <c r="C537" s="105"/>
      <c r="D537" s="105"/>
      <c r="E537" s="74"/>
      <c r="F537" s="74"/>
      <c r="G537" s="77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</row>
    <row r="538" spans="1:28" ht="12.75" customHeight="1" x14ac:dyDescent="0.2">
      <c r="A538" s="74"/>
      <c r="B538" s="74"/>
      <c r="C538" s="105"/>
      <c r="D538" s="105"/>
      <c r="E538" s="74"/>
      <c r="F538" s="74"/>
      <c r="G538" s="77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</row>
    <row r="539" spans="1:28" ht="12.75" customHeight="1" x14ac:dyDescent="0.2">
      <c r="A539" s="74"/>
      <c r="B539" s="74"/>
      <c r="C539" s="105"/>
      <c r="D539" s="105"/>
      <c r="E539" s="74"/>
      <c r="F539" s="74"/>
      <c r="G539" s="77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</row>
    <row r="540" spans="1:28" ht="12.75" customHeight="1" x14ac:dyDescent="0.2">
      <c r="A540" s="74"/>
      <c r="B540" s="74"/>
      <c r="C540" s="105"/>
      <c r="D540" s="105"/>
      <c r="E540" s="74"/>
      <c r="F540" s="74"/>
      <c r="G540" s="77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</row>
    <row r="541" spans="1:28" ht="12.75" customHeight="1" x14ac:dyDescent="0.2">
      <c r="A541" s="74"/>
      <c r="B541" s="74"/>
      <c r="C541" s="105"/>
      <c r="D541" s="105"/>
      <c r="E541" s="74"/>
      <c r="F541" s="74"/>
      <c r="G541" s="77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</row>
    <row r="542" spans="1:28" ht="12.75" customHeight="1" x14ac:dyDescent="0.2">
      <c r="A542" s="74"/>
      <c r="B542" s="74"/>
      <c r="C542" s="105"/>
      <c r="D542" s="105"/>
      <c r="E542" s="74"/>
      <c r="F542" s="74"/>
      <c r="G542" s="77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</row>
    <row r="543" spans="1:28" ht="12.75" customHeight="1" x14ac:dyDescent="0.2">
      <c r="A543" s="74"/>
      <c r="B543" s="74"/>
      <c r="C543" s="105"/>
      <c r="D543" s="105"/>
      <c r="E543" s="74"/>
      <c r="F543" s="74"/>
      <c r="G543" s="77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</row>
    <row r="544" spans="1:28" ht="12.75" customHeight="1" x14ac:dyDescent="0.2">
      <c r="A544" s="74"/>
      <c r="B544" s="74"/>
      <c r="C544" s="105"/>
      <c r="D544" s="105"/>
      <c r="E544" s="74"/>
      <c r="F544" s="74"/>
      <c r="G544" s="77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</row>
    <row r="545" spans="1:28" ht="12.75" customHeight="1" x14ac:dyDescent="0.2">
      <c r="A545" s="74"/>
      <c r="B545" s="74"/>
      <c r="C545" s="105"/>
      <c r="D545" s="105"/>
      <c r="E545" s="74"/>
      <c r="F545" s="74"/>
      <c r="G545" s="77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</row>
    <row r="546" spans="1:28" ht="12.75" customHeight="1" x14ac:dyDescent="0.2">
      <c r="A546" s="74"/>
      <c r="B546" s="74"/>
      <c r="C546" s="105"/>
      <c r="D546" s="105"/>
      <c r="E546" s="74"/>
      <c r="F546" s="74"/>
      <c r="G546" s="77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</row>
    <row r="547" spans="1:28" ht="12.75" customHeight="1" x14ac:dyDescent="0.2">
      <c r="A547" s="74"/>
      <c r="B547" s="74"/>
      <c r="C547" s="105"/>
      <c r="D547" s="105"/>
      <c r="E547" s="74"/>
      <c r="F547" s="74"/>
      <c r="G547" s="77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</row>
    <row r="548" spans="1:28" ht="12.75" customHeight="1" x14ac:dyDescent="0.2">
      <c r="A548" s="74"/>
      <c r="B548" s="74"/>
      <c r="C548" s="105"/>
      <c r="D548" s="105"/>
      <c r="E548" s="74"/>
      <c r="F548" s="74"/>
      <c r="G548" s="77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</row>
    <row r="549" spans="1:28" ht="12.75" customHeight="1" x14ac:dyDescent="0.2">
      <c r="A549" s="74"/>
      <c r="B549" s="74"/>
      <c r="C549" s="105"/>
      <c r="D549" s="105"/>
      <c r="E549" s="74"/>
      <c r="F549" s="74"/>
      <c r="G549" s="77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</row>
    <row r="550" spans="1:28" ht="12.75" customHeight="1" x14ac:dyDescent="0.2">
      <c r="A550" s="74"/>
      <c r="B550" s="74"/>
      <c r="C550" s="105"/>
      <c r="D550" s="105"/>
      <c r="E550" s="74"/>
      <c r="F550" s="74"/>
      <c r="G550" s="77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</row>
    <row r="551" spans="1:28" ht="12.75" customHeight="1" x14ac:dyDescent="0.2">
      <c r="A551" s="74"/>
      <c r="B551" s="74"/>
      <c r="C551" s="105"/>
      <c r="D551" s="105"/>
      <c r="E551" s="74"/>
      <c r="F551" s="74"/>
      <c r="G551" s="77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</row>
    <row r="552" spans="1:28" ht="12.75" customHeight="1" x14ac:dyDescent="0.2">
      <c r="A552" s="74"/>
      <c r="B552" s="74"/>
      <c r="C552" s="105"/>
      <c r="D552" s="105"/>
      <c r="E552" s="74"/>
      <c r="F552" s="74"/>
      <c r="G552" s="77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</row>
    <row r="553" spans="1:28" ht="12.75" customHeight="1" x14ac:dyDescent="0.2">
      <c r="A553" s="74"/>
      <c r="B553" s="74"/>
      <c r="C553" s="105"/>
      <c r="D553" s="105"/>
      <c r="E553" s="74"/>
      <c r="F553" s="74"/>
      <c r="G553" s="77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</row>
    <row r="554" spans="1:28" ht="12.75" customHeight="1" x14ac:dyDescent="0.2">
      <c r="A554" s="74"/>
      <c r="B554" s="74"/>
      <c r="C554" s="105"/>
      <c r="D554" s="105"/>
      <c r="E554" s="74"/>
      <c r="F554" s="74"/>
      <c r="G554" s="77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</row>
    <row r="555" spans="1:28" ht="12.75" customHeight="1" x14ac:dyDescent="0.2">
      <c r="A555" s="74"/>
      <c r="B555" s="74"/>
      <c r="C555" s="105"/>
      <c r="D555" s="105"/>
      <c r="E555" s="74"/>
      <c r="F555" s="74"/>
      <c r="G555" s="77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</row>
    <row r="556" spans="1:28" ht="12.75" customHeight="1" x14ac:dyDescent="0.2">
      <c r="A556" s="74"/>
      <c r="B556" s="74"/>
      <c r="C556" s="105"/>
      <c r="D556" s="105"/>
      <c r="E556" s="74"/>
      <c r="F556" s="74"/>
      <c r="G556" s="77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</row>
    <row r="557" spans="1:28" ht="12.75" customHeight="1" x14ac:dyDescent="0.2">
      <c r="A557" s="74"/>
      <c r="B557" s="74"/>
      <c r="C557" s="105"/>
      <c r="D557" s="105"/>
      <c r="E557" s="74"/>
      <c r="F557" s="74"/>
      <c r="G557" s="77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</row>
    <row r="558" spans="1:28" ht="12.75" customHeight="1" x14ac:dyDescent="0.2">
      <c r="A558" s="74"/>
      <c r="B558" s="74"/>
      <c r="C558" s="105"/>
      <c r="D558" s="105"/>
      <c r="E558" s="74"/>
      <c r="F558" s="74"/>
      <c r="G558" s="77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</row>
    <row r="559" spans="1:28" ht="12.75" customHeight="1" x14ac:dyDescent="0.2">
      <c r="A559" s="74"/>
      <c r="B559" s="74"/>
      <c r="C559" s="105"/>
      <c r="D559" s="105"/>
      <c r="E559" s="74"/>
      <c r="F559" s="74"/>
      <c r="G559" s="77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</row>
    <row r="560" spans="1:28" ht="12.75" customHeight="1" x14ac:dyDescent="0.2">
      <c r="A560" s="74"/>
      <c r="B560" s="74"/>
      <c r="C560" s="105"/>
      <c r="D560" s="105"/>
      <c r="E560" s="74"/>
      <c r="F560" s="74"/>
      <c r="G560" s="77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</row>
    <row r="561" spans="1:28" ht="12.75" customHeight="1" x14ac:dyDescent="0.2">
      <c r="A561" s="74"/>
      <c r="B561" s="74"/>
      <c r="C561" s="105"/>
      <c r="D561" s="105"/>
      <c r="E561" s="74"/>
      <c r="F561" s="74"/>
      <c r="G561" s="77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</row>
    <row r="562" spans="1:28" ht="12.75" customHeight="1" x14ac:dyDescent="0.2">
      <c r="A562" s="74"/>
      <c r="B562" s="74"/>
      <c r="C562" s="105"/>
      <c r="D562" s="105"/>
      <c r="E562" s="74"/>
      <c r="F562" s="74"/>
      <c r="G562" s="77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</row>
    <row r="563" spans="1:28" ht="12.75" customHeight="1" x14ac:dyDescent="0.2">
      <c r="A563" s="74"/>
      <c r="B563" s="74"/>
      <c r="C563" s="105"/>
      <c r="D563" s="105"/>
      <c r="E563" s="74"/>
      <c r="F563" s="74"/>
      <c r="G563" s="77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</row>
    <row r="564" spans="1:28" ht="12.75" customHeight="1" x14ac:dyDescent="0.2">
      <c r="A564" s="74"/>
      <c r="B564" s="74"/>
      <c r="C564" s="105"/>
      <c r="D564" s="105"/>
      <c r="E564" s="74"/>
      <c r="F564" s="74"/>
      <c r="G564" s="77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</row>
    <row r="565" spans="1:28" ht="12.75" customHeight="1" x14ac:dyDescent="0.2">
      <c r="A565" s="74"/>
      <c r="B565" s="74"/>
      <c r="C565" s="105"/>
      <c r="D565" s="105"/>
      <c r="E565" s="74"/>
      <c r="F565" s="74"/>
      <c r="G565" s="77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</row>
    <row r="566" spans="1:28" ht="12.75" customHeight="1" x14ac:dyDescent="0.2">
      <c r="A566" s="74"/>
      <c r="B566" s="74"/>
      <c r="C566" s="105"/>
      <c r="D566" s="105"/>
      <c r="E566" s="74"/>
      <c r="F566" s="74"/>
      <c r="G566" s="77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</row>
    <row r="567" spans="1:28" ht="12.75" customHeight="1" x14ac:dyDescent="0.2">
      <c r="A567" s="74"/>
      <c r="B567" s="74"/>
      <c r="C567" s="105"/>
      <c r="D567" s="105"/>
      <c r="E567" s="74"/>
      <c r="F567" s="74"/>
      <c r="G567" s="77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</row>
    <row r="568" spans="1:28" ht="12.75" customHeight="1" x14ac:dyDescent="0.2">
      <c r="A568" s="74"/>
      <c r="B568" s="74"/>
      <c r="C568" s="105"/>
      <c r="D568" s="105"/>
      <c r="E568" s="74"/>
      <c r="F568" s="74"/>
      <c r="G568" s="77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</row>
    <row r="569" spans="1:28" ht="12.75" customHeight="1" x14ac:dyDescent="0.2">
      <c r="A569" s="74"/>
      <c r="B569" s="74"/>
      <c r="C569" s="105"/>
      <c r="D569" s="105"/>
      <c r="E569" s="74"/>
      <c r="F569" s="74"/>
      <c r="G569" s="77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</row>
    <row r="570" spans="1:28" ht="12.75" customHeight="1" x14ac:dyDescent="0.2">
      <c r="A570" s="74"/>
      <c r="B570" s="74"/>
      <c r="C570" s="105"/>
      <c r="D570" s="105"/>
      <c r="E570" s="74"/>
      <c r="F570" s="74"/>
      <c r="G570" s="77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</row>
    <row r="571" spans="1:28" ht="12.75" customHeight="1" x14ac:dyDescent="0.2">
      <c r="A571" s="74"/>
      <c r="B571" s="74"/>
      <c r="C571" s="105"/>
      <c r="D571" s="105"/>
      <c r="E571" s="74"/>
      <c r="F571" s="74"/>
      <c r="G571" s="77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</row>
    <row r="572" spans="1:28" ht="12.75" customHeight="1" x14ac:dyDescent="0.2">
      <c r="A572" s="74"/>
      <c r="B572" s="74"/>
      <c r="C572" s="105"/>
      <c r="D572" s="105"/>
      <c r="E572" s="74"/>
      <c r="F572" s="74"/>
      <c r="G572" s="77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</row>
    <row r="573" spans="1:28" ht="12.75" customHeight="1" x14ac:dyDescent="0.2">
      <c r="A573" s="74"/>
      <c r="B573" s="74"/>
      <c r="C573" s="105"/>
      <c r="D573" s="105"/>
      <c r="E573" s="74"/>
      <c r="F573" s="74"/>
      <c r="G573" s="77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</row>
    <row r="574" spans="1:28" ht="12.75" customHeight="1" x14ac:dyDescent="0.2">
      <c r="A574" s="74"/>
      <c r="B574" s="74"/>
      <c r="C574" s="105"/>
      <c r="D574" s="105"/>
      <c r="E574" s="74"/>
      <c r="F574" s="74"/>
      <c r="G574" s="77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</row>
    <row r="575" spans="1:28" ht="12.75" customHeight="1" x14ac:dyDescent="0.2">
      <c r="A575" s="74"/>
      <c r="B575" s="74"/>
      <c r="C575" s="105"/>
      <c r="D575" s="105"/>
      <c r="E575" s="74"/>
      <c r="F575" s="74"/>
      <c r="G575" s="77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</row>
    <row r="576" spans="1:28" ht="12.75" customHeight="1" x14ac:dyDescent="0.2">
      <c r="A576" s="74"/>
      <c r="B576" s="74"/>
      <c r="C576" s="105"/>
      <c r="D576" s="105"/>
      <c r="E576" s="74"/>
      <c r="F576" s="74"/>
      <c r="G576" s="77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</row>
    <row r="577" spans="1:28" ht="12.75" customHeight="1" x14ac:dyDescent="0.2">
      <c r="A577" s="74"/>
      <c r="B577" s="74"/>
      <c r="C577" s="105"/>
      <c r="D577" s="105"/>
      <c r="E577" s="74"/>
      <c r="F577" s="74"/>
      <c r="G577" s="77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</row>
    <row r="578" spans="1:28" ht="12.75" customHeight="1" x14ac:dyDescent="0.2">
      <c r="A578" s="74"/>
      <c r="B578" s="74"/>
      <c r="C578" s="105"/>
      <c r="D578" s="105"/>
      <c r="E578" s="74"/>
      <c r="F578" s="74"/>
      <c r="G578" s="77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</row>
    <row r="579" spans="1:28" ht="12.75" customHeight="1" x14ac:dyDescent="0.2">
      <c r="A579" s="74"/>
      <c r="B579" s="74"/>
      <c r="C579" s="105"/>
      <c r="D579" s="105"/>
      <c r="E579" s="74"/>
      <c r="F579" s="74"/>
      <c r="G579" s="77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</row>
    <row r="580" spans="1:28" ht="12.75" customHeight="1" x14ac:dyDescent="0.2">
      <c r="A580" s="74"/>
      <c r="B580" s="74"/>
      <c r="C580" s="105"/>
      <c r="D580" s="105"/>
      <c r="E580" s="74"/>
      <c r="F580" s="74"/>
      <c r="G580" s="77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</row>
    <row r="581" spans="1:28" ht="12.75" customHeight="1" x14ac:dyDescent="0.2">
      <c r="A581" s="74"/>
      <c r="B581" s="74"/>
      <c r="C581" s="105"/>
      <c r="D581" s="105"/>
      <c r="E581" s="74"/>
      <c r="F581" s="74"/>
      <c r="G581" s="77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</row>
    <row r="582" spans="1:28" ht="12.75" customHeight="1" x14ac:dyDescent="0.2">
      <c r="A582" s="74"/>
      <c r="B582" s="74"/>
      <c r="C582" s="105"/>
      <c r="D582" s="105"/>
      <c r="E582" s="74"/>
      <c r="F582" s="74"/>
      <c r="G582" s="77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</row>
    <row r="583" spans="1:28" ht="12.75" customHeight="1" x14ac:dyDescent="0.2">
      <c r="A583" s="74"/>
      <c r="B583" s="74"/>
      <c r="C583" s="105"/>
      <c r="D583" s="105"/>
      <c r="E583" s="74"/>
      <c r="F583" s="74"/>
      <c r="G583" s="77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</row>
    <row r="584" spans="1:28" ht="12.75" customHeight="1" x14ac:dyDescent="0.2">
      <c r="A584" s="74"/>
      <c r="B584" s="74"/>
      <c r="C584" s="105"/>
      <c r="D584" s="105"/>
      <c r="E584" s="74"/>
      <c r="F584" s="74"/>
      <c r="G584" s="77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</row>
    <row r="585" spans="1:28" ht="12.75" customHeight="1" x14ac:dyDescent="0.2">
      <c r="A585" s="74"/>
      <c r="B585" s="74"/>
      <c r="C585" s="105"/>
      <c r="D585" s="105"/>
      <c r="E585" s="74"/>
      <c r="F585" s="74"/>
      <c r="G585" s="77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</row>
    <row r="586" spans="1:28" ht="12.75" customHeight="1" x14ac:dyDescent="0.2">
      <c r="A586" s="74"/>
      <c r="B586" s="74"/>
      <c r="C586" s="105"/>
      <c r="D586" s="105"/>
      <c r="E586" s="74"/>
      <c r="F586" s="74"/>
      <c r="G586" s="77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</row>
    <row r="587" spans="1:28" ht="12.75" customHeight="1" x14ac:dyDescent="0.2">
      <c r="A587" s="74"/>
      <c r="B587" s="74"/>
      <c r="C587" s="105"/>
      <c r="D587" s="105"/>
      <c r="E587" s="74"/>
      <c r="F587" s="74"/>
      <c r="G587" s="77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</row>
    <row r="588" spans="1:28" ht="12.75" customHeight="1" x14ac:dyDescent="0.2">
      <c r="A588" s="74"/>
      <c r="B588" s="74"/>
      <c r="C588" s="105"/>
      <c r="D588" s="105"/>
      <c r="E588" s="74"/>
      <c r="F588" s="74"/>
      <c r="G588" s="77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</row>
    <row r="589" spans="1:28" ht="12.75" customHeight="1" x14ac:dyDescent="0.2">
      <c r="A589" s="74"/>
      <c r="B589" s="74"/>
      <c r="C589" s="105"/>
      <c r="D589" s="105"/>
      <c r="E589" s="74"/>
      <c r="F589" s="74"/>
      <c r="G589" s="77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</row>
    <row r="590" spans="1:28" ht="12.75" customHeight="1" x14ac:dyDescent="0.2">
      <c r="A590" s="74"/>
      <c r="B590" s="74"/>
      <c r="C590" s="105"/>
      <c r="D590" s="105"/>
      <c r="E590" s="74"/>
      <c r="F590" s="74"/>
      <c r="G590" s="77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</row>
    <row r="591" spans="1:28" ht="12.75" customHeight="1" x14ac:dyDescent="0.2">
      <c r="A591" s="74"/>
      <c r="B591" s="74"/>
      <c r="C591" s="105"/>
      <c r="D591" s="105"/>
      <c r="E591" s="74"/>
      <c r="F591" s="74"/>
      <c r="G591" s="77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</row>
    <row r="592" spans="1:28" ht="12.75" customHeight="1" x14ac:dyDescent="0.2">
      <c r="A592" s="74"/>
      <c r="B592" s="74"/>
      <c r="C592" s="105"/>
      <c r="D592" s="105"/>
      <c r="E592" s="74"/>
      <c r="F592" s="74"/>
      <c r="G592" s="77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</row>
    <row r="593" spans="1:28" ht="12.75" customHeight="1" x14ac:dyDescent="0.2">
      <c r="A593" s="74"/>
      <c r="B593" s="74"/>
      <c r="C593" s="105"/>
      <c r="D593" s="105"/>
      <c r="E593" s="74"/>
      <c r="F593" s="74"/>
      <c r="G593" s="77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</row>
    <row r="594" spans="1:28" ht="12.75" customHeight="1" x14ac:dyDescent="0.2">
      <c r="A594" s="74"/>
      <c r="B594" s="74"/>
      <c r="C594" s="105"/>
      <c r="D594" s="105"/>
      <c r="E594" s="74"/>
      <c r="F594" s="74"/>
      <c r="G594" s="77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</row>
    <row r="595" spans="1:28" ht="12.75" customHeight="1" x14ac:dyDescent="0.2">
      <c r="A595" s="74"/>
      <c r="B595" s="74"/>
      <c r="C595" s="105"/>
      <c r="D595" s="105"/>
      <c r="E595" s="74"/>
      <c r="F595" s="74"/>
      <c r="G595" s="77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</row>
    <row r="596" spans="1:28" ht="12.75" customHeight="1" x14ac:dyDescent="0.2">
      <c r="A596" s="74"/>
      <c r="B596" s="74"/>
      <c r="C596" s="105"/>
      <c r="D596" s="105"/>
      <c r="E596" s="74"/>
      <c r="F596" s="74"/>
      <c r="G596" s="77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</row>
    <row r="597" spans="1:28" ht="12.75" customHeight="1" x14ac:dyDescent="0.2">
      <c r="A597" s="74"/>
      <c r="B597" s="74"/>
      <c r="C597" s="105"/>
      <c r="D597" s="105"/>
      <c r="E597" s="74"/>
      <c r="F597" s="74"/>
      <c r="G597" s="77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</row>
    <row r="598" spans="1:28" ht="12.75" customHeight="1" x14ac:dyDescent="0.2">
      <c r="A598" s="74"/>
      <c r="B598" s="74"/>
      <c r="C598" s="105"/>
      <c r="D598" s="105"/>
      <c r="E598" s="74"/>
      <c r="F598" s="74"/>
      <c r="G598" s="77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</row>
    <row r="599" spans="1:28" ht="12.75" customHeight="1" x14ac:dyDescent="0.2">
      <c r="A599" s="74"/>
      <c r="B599" s="74"/>
      <c r="C599" s="105"/>
      <c r="D599" s="105"/>
      <c r="E599" s="74"/>
      <c r="F599" s="74"/>
      <c r="G599" s="77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</row>
    <row r="600" spans="1:28" ht="12.75" customHeight="1" x14ac:dyDescent="0.2">
      <c r="A600" s="74"/>
      <c r="B600" s="74"/>
      <c r="C600" s="105"/>
      <c r="D600" s="105"/>
      <c r="E600" s="74"/>
      <c r="F600" s="74"/>
      <c r="G600" s="77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</row>
    <row r="601" spans="1:28" ht="12.75" customHeight="1" x14ac:dyDescent="0.2">
      <c r="A601" s="74"/>
      <c r="B601" s="74"/>
      <c r="C601" s="105"/>
      <c r="D601" s="105"/>
      <c r="E601" s="74"/>
      <c r="F601" s="74"/>
      <c r="G601" s="77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</row>
    <row r="602" spans="1:28" ht="12.75" customHeight="1" x14ac:dyDescent="0.2">
      <c r="A602" s="74"/>
      <c r="B602" s="74"/>
      <c r="C602" s="105"/>
      <c r="D602" s="105"/>
      <c r="E602" s="74"/>
      <c r="F602" s="74"/>
      <c r="G602" s="77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</row>
    <row r="603" spans="1:28" ht="12.75" customHeight="1" x14ac:dyDescent="0.2">
      <c r="A603" s="74"/>
      <c r="B603" s="74"/>
      <c r="C603" s="105"/>
      <c r="D603" s="105"/>
      <c r="E603" s="74"/>
      <c r="F603" s="74"/>
      <c r="G603" s="77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</row>
    <row r="604" spans="1:28" ht="12.75" customHeight="1" x14ac:dyDescent="0.2">
      <c r="A604" s="74"/>
      <c r="B604" s="74"/>
      <c r="C604" s="105"/>
      <c r="D604" s="105"/>
      <c r="E604" s="74"/>
      <c r="F604" s="74"/>
      <c r="G604" s="77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</row>
    <row r="605" spans="1:28" ht="12.75" customHeight="1" x14ac:dyDescent="0.2">
      <c r="A605" s="74"/>
      <c r="B605" s="74"/>
      <c r="C605" s="105"/>
      <c r="D605" s="105"/>
      <c r="E605" s="74"/>
      <c r="F605" s="74"/>
      <c r="G605" s="77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</row>
    <row r="606" spans="1:28" ht="12.75" customHeight="1" x14ac:dyDescent="0.2">
      <c r="A606" s="74"/>
      <c r="B606" s="74"/>
      <c r="C606" s="105"/>
      <c r="D606" s="105"/>
      <c r="E606" s="74"/>
      <c r="F606" s="74"/>
      <c r="G606" s="77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</row>
    <row r="607" spans="1:28" ht="12.75" customHeight="1" x14ac:dyDescent="0.2">
      <c r="A607" s="74"/>
      <c r="B607" s="74"/>
      <c r="C607" s="105"/>
      <c r="D607" s="105"/>
      <c r="E607" s="74"/>
      <c r="F607" s="74"/>
      <c r="G607" s="77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</row>
    <row r="608" spans="1:28" ht="12.75" customHeight="1" x14ac:dyDescent="0.2">
      <c r="A608" s="74"/>
      <c r="B608" s="74"/>
      <c r="C608" s="105"/>
      <c r="D608" s="105"/>
      <c r="E608" s="74"/>
      <c r="F608" s="74"/>
      <c r="G608" s="77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</row>
    <row r="609" spans="1:28" ht="12.75" customHeight="1" x14ac:dyDescent="0.2">
      <c r="A609" s="74"/>
      <c r="B609" s="74"/>
      <c r="C609" s="105"/>
      <c r="D609" s="105"/>
      <c r="E609" s="74"/>
      <c r="F609" s="74"/>
      <c r="G609" s="77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</row>
    <row r="610" spans="1:28" ht="12.75" customHeight="1" x14ac:dyDescent="0.2">
      <c r="A610" s="74"/>
      <c r="B610" s="74"/>
      <c r="C610" s="105"/>
      <c r="D610" s="105"/>
      <c r="E610" s="74"/>
      <c r="F610" s="74"/>
      <c r="G610" s="77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</row>
    <row r="611" spans="1:28" ht="12.75" customHeight="1" x14ac:dyDescent="0.2">
      <c r="A611" s="74"/>
      <c r="B611" s="74"/>
      <c r="C611" s="105"/>
      <c r="D611" s="105"/>
      <c r="E611" s="74"/>
      <c r="F611" s="74"/>
      <c r="G611" s="77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</row>
    <row r="612" spans="1:28" ht="12.75" customHeight="1" x14ac:dyDescent="0.2">
      <c r="A612" s="74"/>
      <c r="B612" s="74"/>
      <c r="C612" s="105"/>
      <c r="D612" s="105"/>
      <c r="E612" s="74"/>
      <c r="F612" s="74"/>
      <c r="G612" s="77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</row>
    <row r="613" spans="1:28" ht="12.75" customHeight="1" x14ac:dyDescent="0.2">
      <c r="A613" s="74"/>
      <c r="B613" s="74"/>
      <c r="C613" s="105"/>
      <c r="D613" s="105"/>
      <c r="E613" s="74"/>
      <c r="F613" s="74"/>
      <c r="G613" s="77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</row>
    <row r="614" spans="1:28" ht="12.75" customHeight="1" x14ac:dyDescent="0.2">
      <c r="A614" s="74"/>
      <c r="B614" s="74"/>
      <c r="C614" s="105"/>
      <c r="D614" s="105"/>
      <c r="E614" s="74"/>
      <c r="F614" s="74"/>
      <c r="G614" s="77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</row>
    <row r="615" spans="1:28" ht="12.75" customHeight="1" x14ac:dyDescent="0.2">
      <c r="A615" s="74"/>
      <c r="B615" s="74"/>
      <c r="C615" s="105"/>
      <c r="D615" s="105"/>
      <c r="E615" s="74"/>
      <c r="F615" s="74"/>
      <c r="G615" s="77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</row>
    <row r="616" spans="1:28" ht="12.75" customHeight="1" x14ac:dyDescent="0.2">
      <c r="A616" s="74"/>
      <c r="B616" s="74"/>
      <c r="C616" s="105"/>
      <c r="D616" s="105"/>
      <c r="E616" s="74"/>
      <c r="F616" s="74"/>
      <c r="G616" s="77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</row>
    <row r="617" spans="1:28" ht="12.75" customHeight="1" x14ac:dyDescent="0.2">
      <c r="A617" s="74"/>
      <c r="B617" s="74"/>
      <c r="C617" s="105"/>
      <c r="D617" s="105"/>
      <c r="E617" s="74"/>
      <c r="F617" s="74"/>
      <c r="G617" s="77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</row>
    <row r="618" spans="1:28" ht="12.75" customHeight="1" x14ac:dyDescent="0.2">
      <c r="A618" s="74"/>
      <c r="B618" s="74"/>
      <c r="C618" s="105"/>
      <c r="D618" s="105"/>
      <c r="E618" s="74"/>
      <c r="F618" s="74"/>
      <c r="G618" s="77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</row>
    <row r="619" spans="1:28" ht="12.75" customHeight="1" x14ac:dyDescent="0.2">
      <c r="A619" s="74"/>
      <c r="B619" s="74"/>
      <c r="C619" s="105"/>
      <c r="D619" s="105"/>
      <c r="E619" s="74"/>
      <c r="F619" s="74"/>
      <c r="G619" s="77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</row>
    <row r="620" spans="1:28" ht="12.75" customHeight="1" x14ac:dyDescent="0.2">
      <c r="A620" s="74"/>
      <c r="B620" s="74"/>
      <c r="C620" s="105"/>
      <c r="D620" s="105"/>
      <c r="E620" s="74"/>
      <c r="F620" s="74"/>
      <c r="G620" s="77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</row>
    <row r="621" spans="1:28" ht="12.75" customHeight="1" x14ac:dyDescent="0.2">
      <c r="A621" s="74"/>
      <c r="B621" s="74"/>
      <c r="C621" s="105"/>
      <c r="D621" s="105"/>
      <c r="E621" s="74"/>
      <c r="F621" s="74"/>
      <c r="G621" s="77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</row>
    <row r="622" spans="1:28" ht="12.75" customHeight="1" x14ac:dyDescent="0.2">
      <c r="A622" s="74"/>
      <c r="B622" s="74"/>
      <c r="C622" s="105"/>
      <c r="D622" s="105"/>
      <c r="E622" s="74"/>
      <c r="F622" s="74"/>
      <c r="G622" s="77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</row>
    <row r="623" spans="1:28" ht="12.75" customHeight="1" x14ac:dyDescent="0.2">
      <c r="A623" s="74"/>
      <c r="B623" s="74"/>
      <c r="C623" s="105"/>
      <c r="D623" s="105"/>
      <c r="E623" s="74"/>
      <c r="F623" s="74"/>
      <c r="G623" s="77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</row>
    <row r="624" spans="1:28" ht="12.75" customHeight="1" x14ac:dyDescent="0.2">
      <c r="A624" s="74"/>
      <c r="B624" s="74"/>
      <c r="C624" s="105"/>
      <c r="D624" s="105"/>
      <c r="E624" s="74"/>
      <c r="F624" s="74"/>
      <c r="G624" s="77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</row>
    <row r="625" spans="1:28" ht="12.75" customHeight="1" x14ac:dyDescent="0.2">
      <c r="A625" s="74"/>
      <c r="B625" s="74"/>
      <c r="C625" s="105"/>
      <c r="D625" s="105"/>
      <c r="E625" s="74"/>
      <c r="F625" s="74"/>
      <c r="G625" s="77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</row>
    <row r="626" spans="1:28" ht="12.75" customHeight="1" x14ac:dyDescent="0.2">
      <c r="A626" s="74"/>
      <c r="B626" s="74"/>
      <c r="C626" s="105"/>
      <c r="D626" s="105"/>
      <c r="E626" s="74"/>
      <c r="F626" s="74"/>
      <c r="G626" s="77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</row>
    <row r="627" spans="1:28" ht="12.75" customHeight="1" x14ac:dyDescent="0.2">
      <c r="A627" s="74"/>
      <c r="B627" s="74"/>
      <c r="C627" s="105"/>
      <c r="D627" s="105"/>
      <c r="E627" s="74"/>
      <c r="F627" s="74"/>
      <c r="G627" s="77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</row>
    <row r="628" spans="1:28" ht="12.75" customHeight="1" x14ac:dyDescent="0.2">
      <c r="A628" s="74"/>
      <c r="B628" s="74"/>
      <c r="C628" s="105"/>
      <c r="D628" s="105"/>
      <c r="E628" s="74"/>
      <c r="F628" s="74"/>
      <c r="G628" s="77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</row>
    <row r="629" spans="1:28" ht="12.75" customHeight="1" x14ac:dyDescent="0.2">
      <c r="A629" s="74"/>
      <c r="B629" s="74"/>
      <c r="C629" s="105"/>
      <c r="D629" s="105"/>
      <c r="E629" s="74"/>
      <c r="F629" s="74"/>
      <c r="G629" s="77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</row>
    <row r="630" spans="1:28" ht="12.75" customHeight="1" x14ac:dyDescent="0.2">
      <c r="A630" s="74"/>
      <c r="B630" s="74"/>
      <c r="C630" s="105"/>
      <c r="D630" s="105"/>
      <c r="E630" s="74"/>
      <c r="F630" s="74"/>
      <c r="G630" s="77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</row>
    <row r="631" spans="1:28" ht="12.75" customHeight="1" x14ac:dyDescent="0.2">
      <c r="A631" s="74"/>
      <c r="B631" s="74"/>
      <c r="C631" s="105"/>
      <c r="D631" s="105"/>
      <c r="E631" s="74"/>
      <c r="F631" s="74"/>
      <c r="G631" s="77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</row>
    <row r="632" spans="1:28" ht="12.75" customHeight="1" x14ac:dyDescent="0.2">
      <c r="A632" s="74"/>
      <c r="B632" s="74"/>
      <c r="C632" s="105"/>
      <c r="D632" s="105"/>
      <c r="E632" s="74"/>
      <c r="F632" s="74"/>
      <c r="G632" s="77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</row>
    <row r="633" spans="1:28" ht="12.75" customHeight="1" x14ac:dyDescent="0.2">
      <c r="A633" s="74"/>
      <c r="B633" s="74"/>
      <c r="C633" s="105"/>
      <c r="D633" s="105"/>
      <c r="E633" s="74"/>
      <c r="F633" s="74"/>
      <c r="G633" s="77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</row>
    <row r="634" spans="1:28" ht="12.75" customHeight="1" x14ac:dyDescent="0.2">
      <c r="A634" s="74"/>
      <c r="B634" s="74"/>
      <c r="C634" s="105"/>
      <c r="D634" s="105"/>
      <c r="E634" s="74"/>
      <c r="F634" s="74"/>
      <c r="G634" s="77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</row>
    <row r="635" spans="1:28" ht="12.75" customHeight="1" x14ac:dyDescent="0.2">
      <c r="A635" s="74"/>
      <c r="B635" s="74"/>
      <c r="C635" s="105"/>
      <c r="D635" s="105"/>
      <c r="E635" s="74"/>
      <c r="F635" s="74"/>
      <c r="G635" s="77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</row>
    <row r="636" spans="1:28" ht="12.75" customHeight="1" x14ac:dyDescent="0.2">
      <c r="A636" s="74"/>
      <c r="B636" s="74"/>
      <c r="C636" s="105"/>
      <c r="D636" s="105"/>
      <c r="E636" s="74"/>
      <c r="F636" s="74"/>
      <c r="G636" s="77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</row>
    <row r="637" spans="1:28" ht="12.75" customHeight="1" x14ac:dyDescent="0.2">
      <c r="A637" s="74"/>
      <c r="B637" s="74"/>
      <c r="C637" s="105"/>
      <c r="D637" s="105"/>
      <c r="E637" s="74"/>
      <c r="F637" s="74"/>
      <c r="G637" s="77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</row>
    <row r="638" spans="1:28" ht="12.75" customHeight="1" x14ac:dyDescent="0.2">
      <c r="A638" s="74"/>
      <c r="B638" s="74"/>
      <c r="C638" s="105"/>
      <c r="D638" s="105"/>
      <c r="E638" s="74"/>
      <c r="F638" s="74"/>
      <c r="G638" s="77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</row>
    <row r="639" spans="1:28" ht="12.75" customHeight="1" x14ac:dyDescent="0.2">
      <c r="A639" s="74"/>
      <c r="B639" s="74"/>
      <c r="C639" s="105"/>
      <c r="D639" s="105"/>
      <c r="E639" s="74"/>
      <c r="F639" s="74"/>
      <c r="G639" s="77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</row>
    <row r="640" spans="1:28" ht="12.75" customHeight="1" x14ac:dyDescent="0.2">
      <c r="A640" s="74"/>
      <c r="B640" s="74"/>
      <c r="C640" s="105"/>
      <c r="D640" s="105"/>
      <c r="E640" s="74"/>
      <c r="F640" s="74"/>
      <c r="G640" s="77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</row>
    <row r="641" spans="1:28" ht="12.75" customHeight="1" x14ac:dyDescent="0.2">
      <c r="A641" s="74"/>
      <c r="B641" s="74"/>
      <c r="C641" s="105"/>
      <c r="D641" s="105"/>
      <c r="E641" s="74"/>
      <c r="F641" s="74"/>
      <c r="G641" s="77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</row>
    <row r="642" spans="1:28" ht="12.75" customHeight="1" x14ac:dyDescent="0.2">
      <c r="A642" s="74"/>
      <c r="B642" s="74"/>
      <c r="C642" s="105"/>
      <c r="D642" s="105"/>
      <c r="E642" s="74"/>
      <c r="F642" s="74"/>
      <c r="G642" s="77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</row>
    <row r="643" spans="1:28" ht="12.75" customHeight="1" x14ac:dyDescent="0.2">
      <c r="A643" s="74"/>
      <c r="B643" s="74"/>
      <c r="C643" s="105"/>
      <c r="D643" s="105"/>
      <c r="E643" s="74"/>
      <c r="F643" s="74"/>
      <c r="G643" s="77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</row>
    <row r="644" spans="1:28" ht="12.75" customHeight="1" x14ac:dyDescent="0.2">
      <c r="A644" s="74"/>
      <c r="B644" s="74"/>
      <c r="C644" s="105"/>
      <c r="D644" s="105"/>
      <c r="E644" s="74"/>
      <c r="F644" s="74"/>
      <c r="G644" s="77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</row>
    <row r="645" spans="1:28" ht="12.75" customHeight="1" x14ac:dyDescent="0.2">
      <c r="A645" s="74"/>
      <c r="B645" s="74"/>
      <c r="C645" s="105"/>
      <c r="D645" s="105"/>
      <c r="E645" s="74"/>
      <c r="F645" s="74"/>
      <c r="G645" s="77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</row>
    <row r="646" spans="1:28" ht="12.75" customHeight="1" x14ac:dyDescent="0.2">
      <c r="A646" s="74"/>
      <c r="B646" s="74"/>
      <c r="C646" s="105"/>
      <c r="D646" s="105"/>
      <c r="E646" s="74"/>
      <c r="F646" s="74"/>
      <c r="G646" s="77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</row>
    <row r="647" spans="1:28" ht="12.75" customHeight="1" x14ac:dyDescent="0.2">
      <c r="A647" s="74"/>
      <c r="B647" s="74"/>
      <c r="C647" s="105"/>
      <c r="D647" s="105"/>
      <c r="E647" s="74"/>
      <c r="F647" s="74"/>
      <c r="G647" s="77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</row>
    <row r="648" spans="1:28" ht="12.75" customHeight="1" x14ac:dyDescent="0.2">
      <c r="A648" s="74"/>
      <c r="B648" s="74"/>
      <c r="C648" s="105"/>
      <c r="D648" s="105"/>
      <c r="E648" s="74"/>
      <c r="F648" s="74"/>
      <c r="G648" s="77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</row>
    <row r="649" spans="1:28" ht="12.75" customHeight="1" x14ac:dyDescent="0.2">
      <c r="A649" s="74"/>
      <c r="B649" s="74"/>
      <c r="C649" s="105"/>
      <c r="D649" s="105"/>
      <c r="E649" s="74"/>
      <c r="F649" s="74"/>
      <c r="G649" s="77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</row>
    <row r="650" spans="1:28" ht="12.75" customHeight="1" x14ac:dyDescent="0.2">
      <c r="A650" s="74"/>
      <c r="B650" s="74"/>
      <c r="C650" s="105"/>
      <c r="D650" s="105"/>
      <c r="E650" s="74"/>
      <c r="F650" s="74"/>
      <c r="G650" s="77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</row>
    <row r="651" spans="1:28" ht="12.75" customHeight="1" x14ac:dyDescent="0.2">
      <c r="A651" s="74"/>
      <c r="B651" s="74"/>
      <c r="C651" s="105"/>
      <c r="D651" s="105"/>
      <c r="E651" s="74"/>
      <c r="F651" s="74"/>
      <c r="G651" s="77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</row>
    <row r="652" spans="1:28" ht="12.75" customHeight="1" x14ac:dyDescent="0.2">
      <c r="A652" s="74"/>
      <c r="B652" s="74"/>
      <c r="C652" s="105"/>
      <c r="D652" s="105"/>
      <c r="E652" s="74"/>
      <c r="F652" s="74"/>
      <c r="G652" s="77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</row>
    <row r="653" spans="1:28" ht="12.75" customHeight="1" x14ac:dyDescent="0.2">
      <c r="A653" s="74"/>
      <c r="B653" s="74"/>
      <c r="C653" s="105"/>
      <c r="D653" s="105"/>
      <c r="E653" s="74"/>
      <c r="F653" s="74"/>
      <c r="G653" s="77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</row>
    <row r="654" spans="1:28" ht="12.75" customHeight="1" x14ac:dyDescent="0.2">
      <c r="A654" s="74"/>
      <c r="B654" s="74"/>
      <c r="C654" s="105"/>
      <c r="D654" s="105"/>
      <c r="E654" s="74"/>
      <c r="F654" s="74"/>
      <c r="G654" s="77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</row>
    <row r="655" spans="1:28" ht="12.75" customHeight="1" x14ac:dyDescent="0.2">
      <c r="A655" s="74"/>
      <c r="B655" s="74"/>
      <c r="C655" s="105"/>
      <c r="D655" s="105"/>
      <c r="E655" s="74"/>
      <c r="F655" s="74"/>
      <c r="G655" s="77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</row>
    <row r="656" spans="1:28" ht="12.75" customHeight="1" x14ac:dyDescent="0.2">
      <c r="A656" s="74"/>
      <c r="B656" s="74"/>
      <c r="C656" s="105"/>
      <c r="D656" s="105"/>
      <c r="E656" s="74"/>
      <c r="F656" s="74"/>
      <c r="G656" s="77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</row>
    <row r="657" spans="1:28" ht="12.75" customHeight="1" x14ac:dyDescent="0.2">
      <c r="A657" s="74"/>
      <c r="B657" s="74"/>
      <c r="C657" s="105"/>
      <c r="D657" s="105"/>
      <c r="E657" s="74"/>
      <c r="F657" s="74"/>
      <c r="G657" s="77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</row>
    <row r="658" spans="1:28" ht="12.75" customHeight="1" x14ac:dyDescent="0.2">
      <c r="A658" s="74"/>
      <c r="B658" s="74"/>
      <c r="C658" s="105"/>
      <c r="D658" s="105"/>
      <c r="E658" s="74"/>
      <c r="F658" s="74"/>
      <c r="G658" s="77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</row>
    <row r="659" spans="1:28" ht="12.75" customHeight="1" x14ac:dyDescent="0.2">
      <c r="A659" s="74"/>
      <c r="B659" s="74"/>
      <c r="C659" s="105"/>
      <c r="D659" s="105"/>
      <c r="E659" s="74"/>
      <c r="F659" s="74"/>
      <c r="G659" s="77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</row>
    <row r="660" spans="1:28" ht="12.75" customHeight="1" x14ac:dyDescent="0.2">
      <c r="A660" s="74"/>
      <c r="B660" s="74"/>
      <c r="C660" s="105"/>
      <c r="D660" s="105"/>
      <c r="E660" s="74"/>
      <c r="F660" s="74"/>
      <c r="G660" s="77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</row>
    <row r="661" spans="1:28" ht="12.75" customHeight="1" x14ac:dyDescent="0.2">
      <c r="A661" s="74"/>
      <c r="B661" s="74"/>
      <c r="C661" s="105"/>
      <c r="D661" s="105"/>
      <c r="E661" s="74"/>
      <c r="F661" s="74"/>
      <c r="G661" s="77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</row>
    <row r="662" spans="1:28" ht="12.75" customHeight="1" x14ac:dyDescent="0.2">
      <c r="A662" s="74"/>
      <c r="B662" s="74"/>
      <c r="C662" s="105"/>
      <c r="D662" s="105"/>
      <c r="E662" s="74"/>
      <c r="F662" s="74"/>
      <c r="G662" s="77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</row>
    <row r="663" spans="1:28" ht="12.75" customHeight="1" x14ac:dyDescent="0.2">
      <c r="A663" s="74"/>
      <c r="B663" s="74"/>
      <c r="C663" s="105"/>
      <c r="D663" s="105"/>
      <c r="E663" s="74"/>
      <c r="F663" s="74"/>
      <c r="G663" s="77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</row>
    <row r="664" spans="1:28" ht="12.75" customHeight="1" x14ac:dyDescent="0.2">
      <c r="A664" s="74"/>
      <c r="B664" s="74"/>
      <c r="C664" s="105"/>
      <c r="D664" s="105"/>
      <c r="E664" s="74"/>
      <c r="F664" s="74"/>
      <c r="G664" s="77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</row>
    <row r="665" spans="1:28" ht="12.75" customHeight="1" x14ac:dyDescent="0.2">
      <c r="A665" s="74"/>
      <c r="B665" s="74"/>
      <c r="C665" s="105"/>
      <c r="D665" s="105"/>
      <c r="E665" s="74"/>
      <c r="F665" s="74"/>
      <c r="G665" s="77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</row>
    <row r="666" spans="1:28" ht="12.75" customHeight="1" x14ac:dyDescent="0.2">
      <c r="A666" s="74"/>
      <c r="B666" s="74"/>
      <c r="C666" s="105"/>
      <c r="D666" s="105"/>
      <c r="E666" s="74"/>
      <c r="F666" s="74"/>
      <c r="G666" s="77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</row>
    <row r="667" spans="1:28" ht="12.75" customHeight="1" x14ac:dyDescent="0.2">
      <c r="A667" s="74"/>
      <c r="B667" s="74"/>
      <c r="C667" s="105"/>
      <c r="D667" s="105"/>
      <c r="E667" s="74"/>
      <c r="F667" s="74"/>
      <c r="G667" s="77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</row>
    <row r="668" spans="1:28" ht="12.75" customHeight="1" x14ac:dyDescent="0.2">
      <c r="A668" s="74"/>
      <c r="B668" s="74"/>
      <c r="C668" s="105"/>
      <c r="D668" s="105"/>
      <c r="E668" s="74"/>
      <c r="F668" s="74"/>
      <c r="G668" s="77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</row>
    <row r="669" spans="1:28" ht="12.75" customHeight="1" x14ac:dyDescent="0.2">
      <c r="A669" s="74"/>
      <c r="B669" s="74"/>
      <c r="C669" s="105"/>
      <c r="D669" s="105"/>
      <c r="E669" s="74"/>
      <c r="F669" s="74"/>
      <c r="G669" s="77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</row>
    <row r="670" spans="1:28" ht="12.75" customHeight="1" x14ac:dyDescent="0.2">
      <c r="A670" s="74"/>
      <c r="B670" s="74"/>
      <c r="C670" s="105"/>
      <c r="D670" s="105"/>
      <c r="E670" s="74"/>
      <c r="F670" s="74"/>
      <c r="G670" s="77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</row>
    <row r="671" spans="1:28" ht="12.75" customHeight="1" x14ac:dyDescent="0.2">
      <c r="A671" s="74"/>
      <c r="B671" s="74"/>
      <c r="C671" s="105"/>
      <c r="D671" s="105"/>
      <c r="E671" s="74"/>
      <c r="F671" s="74"/>
      <c r="G671" s="77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</row>
    <row r="672" spans="1:28" ht="12.75" customHeight="1" x14ac:dyDescent="0.2">
      <c r="A672" s="74"/>
      <c r="B672" s="74"/>
      <c r="C672" s="105"/>
      <c r="D672" s="105"/>
      <c r="E672" s="74"/>
      <c r="F672" s="74"/>
      <c r="G672" s="77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</row>
    <row r="673" spans="1:28" ht="12.75" customHeight="1" x14ac:dyDescent="0.2">
      <c r="A673" s="74"/>
      <c r="B673" s="74"/>
      <c r="C673" s="105"/>
      <c r="D673" s="105"/>
      <c r="E673" s="74"/>
      <c r="F673" s="74"/>
      <c r="G673" s="77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</row>
    <row r="674" spans="1:28" ht="12.75" customHeight="1" x14ac:dyDescent="0.2">
      <c r="A674" s="74"/>
      <c r="B674" s="74"/>
      <c r="C674" s="105"/>
      <c r="D674" s="105"/>
      <c r="E674" s="74"/>
      <c r="F674" s="74"/>
      <c r="G674" s="77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</row>
    <row r="675" spans="1:28" ht="12.75" customHeight="1" x14ac:dyDescent="0.2">
      <c r="A675" s="74"/>
      <c r="B675" s="74"/>
      <c r="C675" s="105"/>
      <c r="D675" s="105"/>
      <c r="E675" s="74"/>
      <c r="F675" s="74"/>
      <c r="G675" s="77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</row>
    <row r="676" spans="1:28" ht="12.75" customHeight="1" x14ac:dyDescent="0.2">
      <c r="A676" s="74"/>
      <c r="B676" s="74"/>
      <c r="C676" s="105"/>
      <c r="D676" s="105"/>
      <c r="E676" s="74"/>
      <c r="F676" s="74"/>
      <c r="G676" s="77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</row>
    <row r="677" spans="1:28" ht="12.75" customHeight="1" x14ac:dyDescent="0.2">
      <c r="A677" s="74"/>
      <c r="B677" s="74"/>
      <c r="C677" s="105"/>
      <c r="D677" s="105"/>
      <c r="E677" s="74"/>
      <c r="F677" s="74"/>
      <c r="G677" s="77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</row>
    <row r="678" spans="1:28" ht="12.75" customHeight="1" x14ac:dyDescent="0.2">
      <c r="A678" s="74"/>
      <c r="B678" s="74"/>
      <c r="C678" s="105"/>
      <c r="D678" s="105"/>
      <c r="E678" s="74"/>
      <c r="F678" s="74"/>
      <c r="G678" s="77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</row>
    <row r="679" spans="1:28" ht="12.75" customHeight="1" x14ac:dyDescent="0.2">
      <c r="A679" s="74"/>
      <c r="B679" s="74"/>
      <c r="C679" s="105"/>
      <c r="D679" s="105"/>
      <c r="E679" s="74"/>
      <c r="F679" s="74"/>
      <c r="G679" s="77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</row>
    <row r="680" spans="1:28" ht="12.75" customHeight="1" x14ac:dyDescent="0.2">
      <c r="A680" s="74"/>
      <c r="B680" s="74"/>
      <c r="C680" s="105"/>
      <c r="D680" s="105"/>
      <c r="E680" s="74"/>
      <c r="F680" s="74"/>
      <c r="G680" s="77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</row>
    <row r="681" spans="1:28" ht="12.75" customHeight="1" x14ac:dyDescent="0.2">
      <c r="A681" s="74"/>
      <c r="B681" s="74"/>
      <c r="C681" s="105"/>
      <c r="D681" s="105"/>
      <c r="E681" s="74"/>
      <c r="F681" s="74"/>
      <c r="G681" s="77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</row>
    <row r="682" spans="1:28" ht="12.75" customHeight="1" x14ac:dyDescent="0.2">
      <c r="A682" s="74"/>
      <c r="B682" s="74"/>
      <c r="C682" s="105"/>
      <c r="D682" s="105"/>
      <c r="E682" s="74"/>
      <c r="F682" s="74"/>
      <c r="G682" s="77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</row>
    <row r="683" spans="1:28" ht="12.75" customHeight="1" x14ac:dyDescent="0.2">
      <c r="A683" s="74"/>
      <c r="B683" s="74"/>
      <c r="C683" s="105"/>
      <c r="D683" s="105"/>
      <c r="E683" s="74"/>
      <c r="F683" s="74"/>
      <c r="G683" s="77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</row>
    <row r="684" spans="1:28" ht="12.75" customHeight="1" x14ac:dyDescent="0.2">
      <c r="A684" s="74"/>
      <c r="B684" s="74"/>
      <c r="C684" s="105"/>
      <c r="D684" s="105"/>
      <c r="E684" s="74"/>
      <c r="F684" s="74"/>
      <c r="G684" s="77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</row>
    <row r="685" spans="1:28" ht="12.75" customHeight="1" x14ac:dyDescent="0.2">
      <c r="A685" s="74"/>
      <c r="B685" s="74"/>
      <c r="C685" s="105"/>
      <c r="D685" s="105"/>
      <c r="E685" s="74"/>
      <c r="F685" s="74"/>
      <c r="G685" s="77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</row>
    <row r="686" spans="1:28" ht="12.75" customHeight="1" x14ac:dyDescent="0.2">
      <c r="A686" s="74"/>
      <c r="B686" s="74"/>
      <c r="C686" s="105"/>
      <c r="D686" s="105"/>
      <c r="E686" s="74"/>
      <c r="F686" s="74"/>
      <c r="G686" s="77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</row>
    <row r="687" spans="1:28" ht="12.75" customHeight="1" x14ac:dyDescent="0.2">
      <c r="A687" s="74"/>
      <c r="B687" s="74"/>
      <c r="C687" s="105"/>
      <c r="D687" s="105"/>
      <c r="E687" s="74"/>
      <c r="F687" s="74"/>
      <c r="G687" s="77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</row>
    <row r="688" spans="1:28" ht="12.75" customHeight="1" x14ac:dyDescent="0.2">
      <c r="A688" s="74"/>
      <c r="B688" s="74"/>
      <c r="C688" s="105"/>
      <c r="D688" s="105"/>
      <c r="E688" s="74"/>
      <c r="F688" s="74"/>
      <c r="G688" s="77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</row>
    <row r="689" spans="1:28" ht="12.75" customHeight="1" x14ac:dyDescent="0.2">
      <c r="A689" s="74"/>
      <c r="B689" s="74"/>
      <c r="C689" s="105"/>
      <c r="D689" s="105"/>
      <c r="E689" s="74"/>
      <c r="F689" s="74"/>
      <c r="G689" s="77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</row>
    <row r="690" spans="1:28" ht="12.75" customHeight="1" x14ac:dyDescent="0.2">
      <c r="A690" s="74"/>
      <c r="B690" s="74"/>
      <c r="C690" s="105"/>
      <c r="D690" s="105"/>
      <c r="E690" s="74"/>
      <c r="F690" s="74"/>
      <c r="G690" s="77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</row>
    <row r="691" spans="1:28" ht="12.75" customHeight="1" x14ac:dyDescent="0.2">
      <c r="A691" s="74"/>
      <c r="B691" s="74"/>
      <c r="C691" s="105"/>
      <c r="D691" s="105"/>
      <c r="E691" s="74"/>
      <c r="F691" s="74"/>
      <c r="G691" s="77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</row>
    <row r="692" spans="1:28" ht="12.75" customHeight="1" x14ac:dyDescent="0.2">
      <c r="A692" s="74"/>
      <c r="B692" s="74"/>
      <c r="C692" s="105"/>
      <c r="D692" s="105"/>
      <c r="E692" s="74"/>
      <c r="F692" s="74"/>
      <c r="G692" s="77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</row>
    <row r="693" spans="1:28" ht="12.75" customHeight="1" x14ac:dyDescent="0.2">
      <c r="A693" s="74"/>
      <c r="B693" s="74"/>
      <c r="C693" s="105"/>
      <c r="D693" s="105"/>
      <c r="E693" s="74"/>
      <c r="F693" s="74"/>
      <c r="G693" s="77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</row>
    <row r="694" spans="1:28" ht="12.75" customHeight="1" x14ac:dyDescent="0.2">
      <c r="A694" s="74"/>
      <c r="B694" s="74"/>
      <c r="C694" s="105"/>
      <c r="D694" s="105"/>
      <c r="E694" s="74"/>
      <c r="F694" s="74"/>
      <c r="G694" s="77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</row>
    <row r="695" spans="1:28" ht="12.75" customHeight="1" x14ac:dyDescent="0.2">
      <c r="A695" s="74"/>
      <c r="B695" s="74"/>
      <c r="C695" s="105"/>
      <c r="D695" s="105"/>
      <c r="E695" s="74"/>
      <c r="F695" s="74"/>
      <c r="G695" s="77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</row>
    <row r="696" spans="1:28" ht="12.75" customHeight="1" x14ac:dyDescent="0.2">
      <c r="A696" s="74"/>
      <c r="B696" s="74"/>
      <c r="C696" s="105"/>
      <c r="D696" s="105"/>
      <c r="E696" s="74"/>
      <c r="F696" s="74"/>
      <c r="G696" s="77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</row>
    <row r="697" spans="1:28" ht="12.75" customHeight="1" x14ac:dyDescent="0.2">
      <c r="A697" s="74"/>
      <c r="B697" s="74"/>
      <c r="C697" s="105"/>
      <c r="D697" s="105"/>
      <c r="E697" s="74"/>
      <c r="F697" s="74"/>
      <c r="G697" s="77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</row>
    <row r="698" spans="1:28" ht="12.75" customHeight="1" x14ac:dyDescent="0.2">
      <c r="A698" s="74"/>
      <c r="B698" s="74"/>
      <c r="C698" s="105"/>
      <c r="D698" s="105"/>
      <c r="E698" s="74"/>
      <c r="F698" s="74"/>
      <c r="G698" s="77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</row>
    <row r="699" spans="1:28" ht="12.75" customHeight="1" x14ac:dyDescent="0.2">
      <c r="A699" s="74"/>
      <c r="B699" s="74"/>
      <c r="C699" s="105"/>
      <c r="D699" s="105"/>
      <c r="E699" s="74"/>
      <c r="F699" s="74"/>
      <c r="G699" s="77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</row>
    <row r="700" spans="1:28" ht="12.75" customHeight="1" x14ac:dyDescent="0.2">
      <c r="A700" s="74"/>
      <c r="B700" s="74"/>
      <c r="C700" s="105"/>
      <c r="D700" s="105"/>
      <c r="E700" s="74"/>
      <c r="F700" s="74"/>
      <c r="G700" s="77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</row>
    <row r="701" spans="1:28" ht="12.75" customHeight="1" x14ac:dyDescent="0.2">
      <c r="A701" s="74"/>
      <c r="B701" s="74"/>
      <c r="C701" s="105"/>
      <c r="D701" s="105"/>
      <c r="E701" s="74"/>
      <c r="F701" s="74"/>
      <c r="G701" s="77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</row>
    <row r="702" spans="1:28" ht="12.75" customHeight="1" x14ac:dyDescent="0.2">
      <c r="A702" s="74"/>
      <c r="B702" s="74"/>
      <c r="C702" s="105"/>
      <c r="D702" s="105"/>
      <c r="E702" s="74"/>
      <c r="F702" s="74"/>
      <c r="G702" s="77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</row>
    <row r="703" spans="1:28" ht="12.75" customHeight="1" x14ac:dyDescent="0.2">
      <c r="A703" s="74"/>
      <c r="B703" s="74"/>
      <c r="C703" s="105"/>
      <c r="D703" s="105"/>
      <c r="E703" s="74"/>
      <c r="F703" s="74"/>
      <c r="G703" s="77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</row>
    <row r="704" spans="1:28" ht="12.75" customHeight="1" x14ac:dyDescent="0.2">
      <c r="A704" s="74"/>
      <c r="B704" s="74"/>
      <c r="C704" s="105"/>
      <c r="D704" s="105"/>
      <c r="E704" s="74"/>
      <c r="F704" s="74"/>
      <c r="G704" s="77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</row>
    <row r="705" spans="1:28" ht="12.75" customHeight="1" x14ac:dyDescent="0.2">
      <c r="A705" s="74"/>
      <c r="B705" s="74"/>
      <c r="C705" s="105"/>
      <c r="D705" s="105"/>
      <c r="E705" s="74"/>
      <c r="F705" s="74"/>
      <c r="G705" s="77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</row>
    <row r="706" spans="1:28" ht="12.75" customHeight="1" x14ac:dyDescent="0.2">
      <c r="A706" s="74"/>
      <c r="B706" s="74"/>
      <c r="C706" s="105"/>
      <c r="D706" s="105"/>
      <c r="E706" s="74"/>
      <c r="F706" s="74"/>
      <c r="G706" s="77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</row>
    <row r="707" spans="1:28" ht="12.75" customHeight="1" x14ac:dyDescent="0.2">
      <c r="A707" s="74"/>
      <c r="B707" s="74"/>
      <c r="C707" s="105"/>
      <c r="D707" s="105"/>
      <c r="E707" s="74"/>
      <c r="F707" s="74"/>
      <c r="G707" s="77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</row>
    <row r="708" spans="1:28" ht="12.75" customHeight="1" x14ac:dyDescent="0.2">
      <c r="A708" s="74"/>
      <c r="B708" s="74"/>
      <c r="C708" s="105"/>
      <c r="D708" s="105"/>
      <c r="E708" s="74"/>
      <c r="F708" s="74"/>
      <c r="G708" s="77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</row>
    <row r="709" spans="1:28" ht="12.75" customHeight="1" x14ac:dyDescent="0.2">
      <c r="A709" s="74"/>
      <c r="B709" s="74"/>
      <c r="C709" s="105"/>
      <c r="D709" s="105"/>
      <c r="E709" s="74"/>
      <c r="F709" s="74"/>
      <c r="G709" s="77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</row>
    <row r="710" spans="1:28" ht="12.75" customHeight="1" x14ac:dyDescent="0.2">
      <c r="A710" s="74"/>
      <c r="B710" s="74"/>
      <c r="C710" s="105"/>
      <c r="D710" s="105"/>
      <c r="E710" s="74"/>
      <c r="F710" s="74"/>
      <c r="G710" s="77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</row>
    <row r="711" spans="1:28" ht="12.75" customHeight="1" x14ac:dyDescent="0.2">
      <c r="A711" s="74"/>
      <c r="B711" s="74"/>
      <c r="C711" s="105"/>
      <c r="D711" s="105"/>
      <c r="E711" s="74"/>
      <c r="F711" s="74"/>
      <c r="G711" s="77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</row>
    <row r="712" spans="1:28" ht="12.75" customHeight="1" x14ac:dyDescent="0.2">
      <c r="A712" s="74"/>
      <c r="B712" s="74"/>
      <c r="C712" s="105"/>
      <c r="D712" s="105"/>
      <c r="E712" s="74"/>
      <c r="F712" s="74"/>
      <c r="G712" s="77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</row>
    <row r="713" spans="1:28" ht="12.75" customHeight="1" x14ac:dyDescent="0.2">
      <c r="A713" s="74"/>
      <c r="B713" s="74"/>
      <c r="C713" s="105"/>
      <c r="D713" s="105"/>
      <c r="E713" s="74"/>
      <c r="F713" s="74"/>
      <c r="G713" s="77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</row>
    <row r="714" spans="1:28" ht="12.75" customHeight="1" x14ac:dyDescent="0.2">
      <c r="A714" s="74"/>
      <c r="B714" s="74"/>
      <c r="C714" s="105"/>
      <c r="D714" s="105"/>
      <c r="E714" s="74"/>
      <c r="F714" s="74"/>
      <c r="G714" s="77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</row>
    <row r="715" spans="1:28" ht="12.75" customHeight="1" x14ac:dyDescent="0.2">
      <c r="A715" s="74"/>
      <c r="B715" s="74"/>
      <c r="C715" s="105"/>
      <c r="D715" s="105"/>
      <c r="E715" s="74"/>
      <c r="F715" s="74"/>
      <c r="G715" s="77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</row>
    <row r="716" spans="1:28" ht="12.75" customHeight="1" x14ac:dyDescent="0.2">
      <c r="A716" s="74"/>
      <c r="B716" s="74"/>
      <c r="C716" s="105"/>
      <c r="D716" s="105"/>
      <c r="E716" s="74"/>
      <c r="F716" s="74"/>
      <c r="G716" s="77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</row>
    <row r="717" spans="1:28" ht="12.75" customHeight="1" x14ac:dyDescent="0.2">
      <c r="A717" s="74"/>
      <c r="B717" s="74"/>
      <c r="C717" s="105"/>
      <c r="D717" s="105"/>
      <c r="E717" s="74"/>
      <c r="F717" s="74"/>
      <c r="G717" s="77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</row>
    <row r="718" spans="1:28" ht="12.75" customHeight="1" x14ac:dyDescent="0.2">
      <c r="A718" s="74"/>
      <c r="B718" s="74"/>
      <c r="C718" s="105"/>
      <c r="D718" s="105"/>
      <c r="E718" s="74"/>
      <c r="F718" s="74"/>
      <c r="G718" s="77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</row>
    <row r="719" spans="1:28" ht="12.75" customHeight="1" x14ac:dyDescent="0.2">
      <c r="A719" s="74"/>
      <c r="B719" s="74"/>
      <c r="C719" s="105"/>
      <c r="D719" s="105"/>
      <c r="E719" s="74"/>
      <c r="F719" s="74"/>
      <c r="G719" s="77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</row>
    <row r="720" spans="1:28" ht="12.75" customHeight="1" x14ac:dyDescent="0.2">
      <c r="A720" s="74"/>
      <c r="B720" s="74"/>
      <c r="C720" s="105"/>
      <c r="D720" s="105"/>
      <c r="E720" s="74"/>
      <c r="F720" s="74"/>
      <c r="G720" s="77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</row>
    <row r="721" spans="1:28" ht="12.75" customHeight="1" x14ac:dyDescent="0.2">
      <c r="A721" s="74"/>
      <c r="B721" s="74"/>
      <c r="C721" s="105"/>
      <c r="D721" s="105"/>
      <c r="E721" s="74"/>
      <c r="F721" s="74"/>
      <c r="G721" s="77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</row>
    <row r="722" spans="1:28" ht="12.75" customHeight="1" x14ac:dyDescent="0.2">
      <c r="A722" s="74"/>
      <c r="B722" s="74"/>
      <c r="C722" s="105"/>
      <c r="D722" s="105"/>
      <c r="E722" s="74"/>
      <c r="F722" s="74"/>
      <c r="G722" s="77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</row>
    <row r="723" spans="1:28" ht="12.75" customHeight="1" x14ac:dyDescent="0.2">
      <c r="A723" s="74"/>
      <c r="B723" s="74"/>
      <c r="C723" s="105"/>
      <c r="D723" s="105"/>
      <c r="E723" s="74"/>
      <c r="F723" s="74"/>
      <c r="G723" s="77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</row>
    <row r="724" spans="1:28" ht="12.75" customHeight="1" x14ac:dyDescent="0.2">
      <c r="A724" s="74"/>
      <c r="B724" s="74"/>
      <c r="C724" s="105"/>
      <c r="D724" s="105"/>
      <c r="E724" s="74"/>
      <c r="F724" s="74"/>
      <c r="G724" s="77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</row>
    <row r="725" spans="1:28" ht="12.75" customHeight="1" x14ac:dyDescent="0.2">
      <c r="A725" s="74"/>
      <c r="B725" s="74"/>
      <c r="C725" s="105"/>
      <c r="D725" s="105"/>
      <c r="E725" s="74"/>
      <c r="F725" s="74"/>
      <c r="G725" s="77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</row>
    <row r="726" spans="1:28" ht="12.75" customHeight="1" x14ac:dyDescent="0.2">
      <c r="A726" s="74"/>
      <c r="B726" s="74"/>
      <c r="C726" s="105"/>
      <c r="D726" s="105"/>
      <c r="E726" s="74"/>
      <c r="F726" s="74"/>
      <c r="G726" s="77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</row>
    <row r="727" spans="1:28" ht="12.75" customHeight="1" x14ac:dyDescent="0.2">
      <c r="A727" s="74"/>
      <c r="B727" s="74"/>
      <c r="C727" s="105"/>
      <c r="D727" s="105"/>
      <c r="E727" s="74"/>
      <c r="F727" s="74"/>
      <c r="G727" s="77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</row>
    <row r="728" spans="1:28" ht="12.75" customHeight="1" x14ac:dyDescent="0.2">
      <c r="A728" s="74"/>
      <c r="B728" s="74"/>
      <c r="C728" s="105"/>
      <c r="D728" s="105"/>
      <c r="E728" s="74"/>
      <c r="F728" s="74"/>
      <c r="G728" s="77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</row>
    <row r="729" spans="1:28" ht="12.75" customHeight="1" x14ac:dyDescent="0.2">
      <c r="A729" s="74"/>
      <c r="B729" s="74"/>
      <c r="C729" s="105"/>
      <c r="D729" s="105"/>
      <c r="E729" s="74"/>
      <c r="F729" s="74"/>
      <c r="G729" s="77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</row>
    <row r="730" spans="1:28" ht="12.75" customHeight="1" x14ac:dyDescent="0.2">
      <c r="A730" s="74"/>
      <c r="B730" s="74"/>
      <c r="C730" s="105"/>
      <c r="D730" s="105"/>
      <c r="E730" s="74"/>
      <c r="F730" s="74"/>
      <c r="G730" s="77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</row>
    <row r="731" spans="1:28" ht="12.75" customHeight="1" x14ac:dyDescent="0.2">
      <c r="A731" s="74"/>
      <c r="B731" s="74"/>
      <c r="C731" s="105"/>
      <c r="D731" s="105"/>
      <c r="E731" s="74"/>
      <c r="F731" s="74"/>
      <c r="G731" s="77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</row>
    <row r="732" spans="1:28" ht="12.75" customHeight="1" x14ac:dyDescent="0.2">
      <c r="A732" s="74"/>
      <c r="B732" s="74"/>
      <c r="C732" s="105"/>
      <c r="D732" s="105"/>
      <c r="E732" s="74"/>
      <c r="F732" s="74"/>
      <c r="G732" s="77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</row>
    <row r="733" spans="1:28" ht="12.75" customHeight="1" x14ac:dyDescent="0.2">
      <c r="A733" s="74"/>
      <c r="B733" s="74"/>
      <c r="C733" s="105"/>
      <c r="D733" s="105"/>
      <c r="E733" s="74"/>
      <c r="F733" s="74"/>
      <c r="G733" s="77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</row>
    <row r="734" spans="1:28" ht="12.75" customHeight="1" x14ac:dyDescent="0.2">
      <c r="A734" s="74"/>
      <c r="B734" s="74"/>
      <c r="C734" s="105"/>
      <c r="D734" s="105"/>
      <c r="E734" s="74"/>
      <c r="F734" s="74"/>
      <c r="G734" s="77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</row>
    <row r="735" spans="1:28" ht="12.75" customHeight="1" x14ac:dyDescent="0.2">
      <c r="A735" s="74"/>
      <c r="B735" s="74"/>
      <c r="C735" s="105"/>
      <c r="D735" s="105"/>
      <c r="E735" s="74"/>
      <c r="F735" s="74"/>
      <c r="G735" s="77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</row>
    <row r="736" spans="1:28" ht="12.75" customHeight="1" x14ac:dyDescent="0.2">
      <c r="A736" s="74"/>
      <c r="B736" s="74"/>
      <c r="C736" s="105"/>
      <c r="D736" s="105"/>
      <c r="E736" s="74"/>
      <c r="F736" s="74"/>
      <c r="G736" s="77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</row>
    <row r="737" spans="1:28" ht="12.75" customHeight="1" x14ac:dyDescent="0.2">
      <c r="A737" s="74"/>
      <c r="B737" s="74"/>
      <c r="C737" s="105"/>
      <c r="D737" s="105"/>
      <c r="E737" s="74"/>
      <c r="F737" s="74"/>
      <c r="G737" s="77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</row>
    <row r="738" spans="1:28" ht="12.75" customHeight="1" x14ac:dyDescent="0.2">
      <c r="A738" s="74"/>
      <c r="B738" s="74"/>
      <c r="C738" s="105"/>
      <c r="D738" s="105"/>
      <c r="E738" s="74"/>
      <c r="F738" s="74"/>
      <c r="G738" s="77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</row>
    <row r="739" spans="1:28" ht="12.75" customHeight="1" x14ac:dyDescent="0.2">
      <c r="A739" s="74"/>
      <c r="B739" s="74"/>
      <c r="C739" s="105"/>
      <c r="D739" s="105"/>
      <c r="E739" s="74"/>
      <c r="F739" s="74"/>
      <c r="G739" s="77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</row>
    <row r="740" spans="1:28" ht="12.75" customHeight="1" x14ac:dyDescent="0.2">
      <c r="A740" s="74"/>
      <c r="B740" s="74"/>
      <c r="C740" s="105"/>
      <c r="D740" s="105"/>
      <c r="E740" s="74"/>
      <c r="F740" s="74"/>
      <c r="G740" s="77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</row>
    <row r="741" spans="1:28" ht="12.75" customHeight="1" x14ac:dyDescent="0.2">
      <c r="A741" s="74"/>
      <c r="B741" s="74"/>
      <c r="C741" s="105"/>
      <c r="D741" s="105"/>
      <c r="E741" s="74"/>
      <c r="F741" s="74"/>
      <c r="G741" s="77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</row>
    <row r="742" spans="1:28" ht="12.75" customHeight="1" x14ac:dyDescent="0.2">
      <c r="A742" s="74"/>
      <c r="B742" s="74"/>
      <c r="C742" s="105"/>
      <c r="D742" s="105"/>
      <c r="E742" s="74"/>
      <c r="F742" s="74"/>
      <c r="G742" s="77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</row>
    <row r="743" spans="1:28" ht="12.75" customHeight="1" x14ac:dyDescent="0.2">
      <c r="A743" s="74"/>
      <c r="B743" s="74"/>
      <c r="C743" s="105"/>
      <c r="D743" s="105"/>
      <c r="E743" s="74"/>
      <c r="F743" s="74"/>
      <c r="G743" s="77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</row>
    <row r="744" spans="1:28" ht="12.75" customHeight="1" x14ac:dyDescent="0.2">
      <c r="A744" s="74"/>
      <c r="B744" s="74"/>
      <c r="C744" s="105"/>
      <c r="D744" s="105"/>
      <c r="E744" s="74"/>
      <c r="F744" s="74"/>
      <c r="G744" s="77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</row>
    <row r="745" spans="1:28" ht="12.75" customHeight="1" x14ac:dyDescent="0.2">
      <c r="A745" s="74"/>
      <c r="B745" s="74"/>
      <c r="C745" s="105"/>
      <c r="D745" s="105"/>
      <c r="E745" s="74"/>
      <c r="F745" s="74"/>
      <c r="G745" s="77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</row>
    <row r="746" spans="1:28" ht="12.75" customHeight="1" x14ac:dyDescent="0.2">
      <c r="A746" s="74"/>
      <c r="B746" s="74"/>
      <c r="C746" s="105"/>
      <c r="D746" s="105"/>
      <c r="E746" s="74"/>
      <c r="F746" s="74"/>
      <c r="G746" s="77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</row>
    <row r="747" spans="1:28" ht="12.75" customHeight="1" x14ac:dyDescent="0.2">
      <c r="A747" s="74"/>
      <c r="B747" s="74"/>
      <c r="C747" s="105"/>
      <c r="D747" s="105"/>
      <c r="E747" s="74"/>
      <c r="F747" s="74"/>
      <c r="G747" s="77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</row>
    <row r="748" spans="1:28" ht="12.75" customHeight="1" x14ac:dyDescent="0.2">
      <c r="A748" s="74"/>
      <c r="B748" s="74"/>
      <c r="C748" s="105"/>
      <c r="D748" s="105"/>
      <c r="E748" s="74"/>
      <c r="F748" s="74"/>
      <c r="G748" s="77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</row>
    <row r="749" spans="1:28" ht="12.75" customHeight="1" x14ac:dyDescent="0.2">
      <c r="A749" s="74"/>
      <c r="B749" s="74"/>
      <c r="C749" s="105"/>
      <c r="D749" s="105"/>
      <c r="E749" s="74"/>
      <c r="F749" s="74"/>
      <c r="G749" s="77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</row>
    <row r="750" spans="1:28" ht="12.75" customHeight="1" x14ac:dyDescent="0.2">
      <c r="A750" s="74"/>
      <c r="B750" s="74"/>
      <c r="C750" s="105"/>
      <c r="D750" s="105"/>
      <c r="E750" s="74"/>
      <c r="F750" s="74"/>
      <c r="G750" s="77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</row>
    <row r="751" spans="1:28" ht="12.75" customHeight="1" x14ac:dyDescent="0.2">
      <c r="A751" s="74"/>
      <c r="B751" s="74"/>
      <c r="C751" s="105"/>
      <c r="D751" s="105"/>
      <c r="E751" s="74"/>
      <c r="F751" s="74"/>
      <c r="G751" s="77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</row>
    <row r="752" spans="1:28" ht="12.75" customHeight="1" x14ac:dyDescent="0.2">
      <c r="A752" s="74"/>
      <c r="B752" s="74"/>
      <c r="C752" s="105"/>
      <c r="D752" s="105"/>
      <c r="E752" s="74"/>
      <c r="F752" s="74"/>
      <c r="G752" s="77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</row>
    <row r="753" spans="1:28" ht="12.75" customHeight="1" x14ac:dyDescent="0.2">
      <c r="A753" s="74"/>
      <c r="B753" s="74"/>
      <c r="C753" s="105"/>
      <c r="D753" s="105"/>
      <c r="E753" s="74"/>
      <c r="F753" s="74"/>
      <c r="G753" s="77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</row>
    <row r="754" spans="1:28" ht="12.75" customHeight="1" x14ac:dyDescent="0.2">
      <c r="A754" s="74"/>
      <c r="B754" s="74"/>
      <c r="C754" s="105"/>
      <c r="D754" s="105"/>
      <c r="E754" s="74"/>
      <c r="F754" s="74"/>
      <c r="G754" s="77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</row>
    <row r="755" spans="1:28" ht="12.75" customHeight="1" x14ac:dyDescent="0.2">
      <c r="A755" s="74"/>
      <c r="B755" s="74"/>
      <c r="C755" s="105"/>
      <c r="D755" s="105"/>
      <c r="E755" s="74"/>
      <c r="F755" s="74"/>
      <c r="G755" s="77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</row>
    <row r="756" spans="1:28" ht="12.75" customHeight="1" x14ac:dyDescent="0.2">
      <c r="A756" s="74"/>
      <c r="B756" s="74"/>
      <c r="C756" s="105"/>
      <c r="D756" s="105"/>
      <c r="E756" s="74"/>
      <c r="F756" s="74"/>
      <c r="G756" s="77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</row>
    <row r="757" spans="1:28" ht="12.75" customHeight="1" x14ac:dyDescent="0.2">
      <c r="A757" s="74"/>
      <c r="B757" s="74"/>
      <c r="C757" s="105"/>
      <c r="D757" s="105"/>
      <c r="E757" s="74"/>
      <c r="F757" s="74"/>
      <c r="G757" s="77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</row>
    <row r="758" spans="1:28" ht="12.75" customHeight="1" x14ac:dyDescent="0.2">
      <c r="A758" s="74"/>
      <c r="B758" s="74"/>
      <c r="C758" s="105"/>
      <c r="D758" s="105"/>
      <c r="E758" s="74"/>
      <c r="F758" s="74"/>
      <c r="G758" s="77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</row>
    <row r="759" spans="1:28" ht="12.75" customHeight="1" x14ac:dyDescent="0.2">
      <c r="A759" s="74"/>
      <c r="B759" s="74"/>
      <c r="C759" s="105"/>
      <c r="D759" s="105"/>
      <c r="E759" s="74"/>
      <c r="F759" s="74"/>
      <c r="G759" s="77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</row>
    <row r="760" spans="1:28" ht="12.75" customHeight="1" x14ac:dyDescent="0.2">
      <c r="A760" s="74"/>
      <c r="B760" s="74"/>
      <c r="C760" s="105"/>
      <c r="D760" s="105"/>
      <c r="E760" s="74"/>
      <c r="F760" s="74"/>
      <c r="G760" s="77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</row>
    <row r="761" spans="1:28" ht="12.75" customHeight="1" x14ac:dyDescent="0.2">
      <c r="A761" s="74"/>
      <c r="B761" s="74"/>
      <c r="C761" s="105"/>
      <c r="D761" s="105"/>
      <c r="E761" s="74"/>
      <c r="F761" s="74"/>
      <c r="G761" s="77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</row>
    <row r="762" spans="1:28" ht="12.75" customHeight="1" x14ac:dyDescent="0.2">
      <c r="A762" s="74"/>
      <c r="B762" s="74"/>
      <c r="C762" s="105"/>
      <c r="D762" s="105"/>
      <c r="E762" s="74"/>
      <c r="F762" s="74"/>
      <c r="G762" s="77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</row>
    <row r="763" spans="1:28" ht="12.75" customHeight="1" x14ac:dyDescent="0.2">
      <c r="A763" s="74"/>
      <c r="B763" s="74"/>
      <c r="C763" s="105"/>
      <c r="D763" s="105"/>
      <c r="E763" s="74"/>
      <c r="F763" s="74"/>
      <c r="G763" s="77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</row>
    <row r="764" spans="1:28" ht="12.75" customHeight="1" x14ac:dyDescent="0.2">
      <c r="A764" s="74"/>
      <c r="B764" s="74"/>
      <c r="C764" s="105"/>
      <c r="D764" s="105"/>
      <c r="E764" s="74"/>
      <c r="F764" s="74"/>
      <c r="G764" s="77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</row>
    <row r="765" spans="1:28" ht="12.75" customHeight="1" x14ac:dyDescent="0.2">
      <c r="A765" s="74"/>
      <c r="B765" s="74"/>
      <c r="C765" s="105"/>
      <c r="D765" s="105"/>
      <c r="E765" s="74"/>
      <c r="F765" s="74"/>
      <c r="G765" s="77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</row>
    <row r="766" spans="1:28" ht="12.75" customHeight="1" x14ac:dyDescent="0.2">
      <c r="A766" s="74"/>
      <c r="B766" s="74"/>
      <c r="C766" s="105"/>
      <c r="D766" s="105"/>
      <c r="E766" s="74"/>
      <c r="F766" s="74"/>
      <c r="G766" s="77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</row>
    <row r="767" spans="1:28" ht="12.75" customHeight="1" x14ac:dyDescent="0.2">
      <c r="A767" s="74"/>
      <c r="B767" s="74"/>
      <c r="C767" s="105"/>
      <c r="D767" s="105"/>
      <c r="E767" s="74"/>
      <c r="F767" s="74"/>
      <c r="G767" s="77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</row>
    <row r="768" spans="1:28" ht="12.75" customHeight="1" x14ac:dyDescent="0.2">
      <c r="A768" s="74"/>
      <c r="B768" s="74"/>
      <c r="C768" s="105"/>
      <c r="D768" s="105"/>
      <c r="E768" s="74"/>
      <c r="F768" s="74"/>
      <c r="G768" s="77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</row>
    <row r="769" spans="1:28" ht="12.75" customHeight="1" x14ac:dyDescent="0.2">
      <c r="A769" s="74"/>
      <c r="B769" s="74"/>
      <c r="C769" s="105"/>
      <c r="D769" s="105"/>
      <c r="E769" s="74"/>
      <c r="F769" s="74"/>
      <c r="G769" s="77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</row>
    <row r="770" spans="1:28" ht="12.75" customHeight="1" x14ac:dyDescent="0.2">
      <c r="A770" s="74"/>
      <c r="B770" s="74"/>
      <c r="C770" s="105"/>
      <c r="D770" s="105"/>
      <c r="E770" s="74"/>
      <c r="F770" s="74"/>
      <c r="G770" s="77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</row>
    <row r="771" spans="1:28" ht="12.75" customHeight="1" x14ac:dyDescent="0.2">
      <c r="A771" s="74"/>
      <c r="B771" s="74"/>
      <c r="C771" s="105"/>
      <c r="D771" s="105"/>
      <c r="E771" s="74"/>
      <c r="F771" s="74"/>
      <c r="G771" s="77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</row>
    <row r="772" spans="1:28" ht="12.75" customHeight="1" x14ac:dyDescent="0.2">
      <c r="A772" s="74"/>
      <c r="B772" s="74"/>
      <c r="C772" s="105"/>
      <c r="D772" s="105"/>
      <c r="E772" s="74"/>
      <c r="F772" s="74"/>
      <c r="G772" s="77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</row>
    <row r="773" spans="1:28" ht="12.75" customHeight="1" x14ac:dyDescent="0.2">
      <c r="A773" s="74"/>
      <c r="B773" s="74"/>
      <c r="C773" s="105"/>
      <c r="D773" s="105"/>
      <c r="E773" s="74"/>
      <c r="F773" s="74"/>
      <c r="G773" s="77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</row>
    <row r="774" spans="1:28" ht="12.75" customHeight="1" x14ac:dyDescent="0.2">
      <c r="A774" s="74"/>
      <c r="B774" s="74"/>
      <c r="C774" s="105"/>
      <c r="D774" s="105"/>
      <c r="E774" s="74"/>
      <c r="F774" s="74"/>
      <c r="G774" s="77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</row>
    <row r="775" spans="1:28" ht="12.75" customHeight="1" x14ac:dyDescent="0.2">
      <c r="A775" s="74"/>
      <c r="B775" s="74"/>
      <c r="C775" s="105"/>
      <c r="D775" s="105"/>
      <c r="E775" s="74"/>
      <c r="F775" s="74"/>
      <c r="G775" s="77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</row>
    <row r="776" spans="1:28" ht="12.75" customHeight="1" x14ac:dyDescent="0.2">
      <c r="A776" s="74"/>
      <c r="B776" s="74"/>
      <c r="C776" s="105"/>
      <c r="D776" s="105"/>
      <c r="E776" s="74"/>
      <c r="F776" s="74"/>
      <c r="G776" s="77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</row>
    <row r="777" spans="1:28" ht="12.75" customHeight="1" x14ac:dyDescent="0.2">
      <c r="A777" s="74"/>
      <c r="B777" s="74"/>
      <c r="C777" s="105"/>
      <c r="D777" s="105"/>
      <c r="E777" s="74"/>
      <c r="F777" s="74"/>
      <c r="G777" s="77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</row>
    <row r="778" spans="1:28" ht="12.75" customHeight="1" x14ac:dyDescent="0.2">
      <c r="A778" s="74"/>
      <c r="B778" s="74"/>
      <c r="C778" s="105"/>
      <c r="D778" s="105"/>
      <c r="E778" s="74"/>
      <c r="F778" s="74"/>
      <c r="G778" s="77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</row>
    <row r="779" spans="1:28" ht="12.75" customHeight="1" x14ac:dyDescent="0.2">
      <c r="A779" s="74"/>
      <c r="B779" s="74"/>
      <c r="C779" s="105"/>
      <c r="D779" s="105"/>
      <c r="E779" s="74"/>
      <c r="F779" s="74"/>
      <c r="G779" s="77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</row>
    <row r="780" spans="1:28" ht="12.75" customHeight="1" x14ac:dyDescent="0.2">
      <c r="A780" s="74"/>
      <c r="B780" s="74"/>
      <c r="C780" s="105"/>
      <c r="D780" s="105"/>
      <c r="E780" s="74"/>
      <c r="F780" s="74"/>
      <c r="G780" s="77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</row>
    <row r="781" spans="1:28" ht="12.75" customHeight="1" x14ac:dyDescent="0.2">
      <c r="A781" s="74"/>
      <c r="B781" s="74"/>
      <c r="C781" s="105"/>
      <c r="D781" s="105"/>
      <c r="E781" s="74"/>
      <c r="F781" s="74"/>
      <c r="G781" s="77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</row>
    <row r="782" spans="1:28" ht="12.75" customHeight="1" x14ac:dyDescent="0.2">
      <c r="A782" s="74"/>
      <c r="B782" s="74"/>
      <c r="C782" s="105"/>
      <c r="D782" s="105"/>
      <c r="E782" s="74"/>
      <c r="F782" s="74"/>
      <c r="G782" s="77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</row>
    <row r="783" spans="1:28" ht="12.75" customHeight="1" x14ac:dyDescent="0.2">
      <c r="A783" s="74"/>
      <c r="B783" s="74"/>
      <c r="C783" s="105"/>
      <c r="D783" s="105"/>
      <c r="E783" s="74"/>
      <c r="F783" s="74"/>
      <c r="G783" s="77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</row>
    <row r="784" spans="1:28" ht="12.75" customHeight="1" x14ac:dyDescent="0.2">
      <c r="A784" s="74"/>
      <c r="B784" s="74"/>
      <c r="C784" s="105"/>
      <c r="D784" s="105"/>
      <c r="E784" s="74"/>
      <c r="F784" s="74"/>
      <c r="G784" s="77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</row>
    <row r="785" spans="1:28" ht="12.75" customHeight="1" x14ac:dyDescent="0.2">
      <c r="A785" s="74"/>
      <c r="B785" s="74"/>
      <c r="C785" s="105"/>
      <c r="D785" s="105"/>
      <c r="E785" s="74"/>
      <c r="F785" s="74"/>
      <c r="G785" s="77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</row>
    <row r="786" spans="1:28" ht="12.75" customHeight="1" x14ac:dyDescent="0.2">
      <c r="A786" s="74"/>
      <c r="B786" s="74"/>
      <c r="C786" s="105"/>
      <c r="D786" s="105"/>
      <c r="E786" s="74"/>
      <c r="F786" s="74"/>
      <c r="G786" s="77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</row>
    <row r="787" spans="1:28" ht="12.75" customHeight="1" x14ac:dyDescent="0.2">
      <c r="A787" s="74"/>
      <c r="B787" s="74"/>
      <c r="C787" s="105"/>
      <c r="D787" s="105"/>
      <c r="E787" s="74"/>
      <c r="F787" s="74"/>
      <c r="G787" s="77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</row>
    <row r="788" spans="1:28" ht="12.75" customHeight="1" x14ac:dyDescent="0.2">
      <c r="A788" s="74"/>
      <c r="B788" s="74"/>
      <c r="C788" s="105"/>
      <c r="D788" s="105"/>
      <c r="E788" s="74"/>
      <c r="F788" s="74"/>
      <c r="G788" s="77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</row>
    <row r="789" spans="1:28" ht="12.75" customHeight="1" x14ac:dyDescent="0.2">
      <c r="A789" s="74"/>
      <c r="B789" s="74"/>
      <c r="C789" s="105"/>
      <c r="D789" s="105"/>
      <c r="E789" s="74"/>
      <c r="F789" s="74"/>
      <c r="G789" s="77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</row>
    <row r="790" spans="1:28" ht="12.75" customHeight="1" x14ac:dyDescent="0.2">
      <c r="A790" s="74"/>
      <c r="B790" s="74"/>
      <c r="C790" s="105"/>
      <c r="D790" s="105"/>
      <c r="E790" s="74"/>
      <c r="F790" s="74"/>
      <c r="G790" s="77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</row>
    <row r="791" spans="1:28" ht="12.75" customHeight="1" x14ac:dyDescent="0.2">
      <c r="A791" s="74"/>
      <c r="B791" s="74"/>
      <c r="C791" s="105"/>
      <c r="D791" s="105"/>
      <c r="E791" s="74"/>
      <c r="F791" s="74"/>
      <c r="G791" s="77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</row>
    <row r="792" spans="1:28" ht="12.75" customHeight="1" x14ac:dyDescent="0.2">
      <c r="A792" s="74"/>
      <c r="B792" s="74"/>
      <c r="C792" s="105"/>
      <c r="D792" s="105"/>
      <c r="E792" s="74"/>
      <c r="F792" s="74"/>
      <c r="G792" s="77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</row>
    <row r="793" spans="1:28" ht="12.75" customHeight="1" x14ac:dyDescent="0.2">
      <c r="A793" s="74"/>
      <c r="B793" s="74"/>
      <c r="C793" s="105"/>
      <c r="D793" s="105"/>
      <c r="E793" s="74"/>
      <c r="F793" s="74"/>
      <c r="G793" s="77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</row>
    <row r="794" spans="1:28" ht="12.75" customHeight="1" x14ac:dyDescent="0.2">
      <c r="A794" s="74"/>
      <c r="B794" s="74"/>
      <c r="C794" s="105"/>
      <c r="D794" s="105"/>
      <c r="E794" s="74"/>
      <c r="F794" s="74"/>
      <c r="G794" s="77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</row>
    <row r="795" spans="1:28" ht="12.75" customHeight="1" x14ac:dyDescent="0.2">
      <c r="A795" s="74"/>
      <c r="B795" s="74"/>
      <c r="C795" s="105"/>
      <c r="D795" s="105"/>
      <c r="E795" s="74"/>
      <c r="F795" s="74"/>
      <c r="G795" s="77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</row>
    <row r="796" spans="1:28" ht="12.75" customHeight="1" x14ac:dyDescent="0.2">
      <c r="A796" s="74"/>
      <c r="B796" s="74"/>
      <c r="C796" s="105"/>
      <c r="D796" s="105"/>
      <c r="E796" s="74"/>
      <c r="F796" s="74"/>
      <c r="G796" s="77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</row>
    <row r="797" spans="1:28" ht="12.75" customHeight="1" x14ac:dyDescent="0.2">
      <c r="A797" s="74"/>
      <c r="B797" s="74"/>
      <c r="C797" s="105"/>
      <c r="D797" s="105"/>
      <c r="E797" s="74"/>
      <c r="F797" s="74"/>
      <c r="G797" s="77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</row>
    <row r="798" spans="1:28" ht="12.75" customHeight="1" x14ac:dyDescent="0.2">
      <c r="A798" s="74"/>
      <c r="B798" s="74"/>
      <c r="C798" s="105"/>
      <c r="D798" s="105"/>
      <c r="E798" s="74"/>
      <c r="F798" s="74"/>
      <c r="G798" s="77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</row>
    <row r="799" spans="1:28" ht="12.75" customHeight="1" x14ac:dyDescent="0.2">
      <c r="A799" s="74"/>
      <c r="B799" s="74"/>
      <c r="C799" s="105"/>
      <c r="D799" s="105"/>
      <c r="E799" s="74"/>
      <c r="F799" s="74"/>
      <c r="G799" s="77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</row>
    <row r="800" spans="1:28" ht="12.75" customHeight="1" x14ac:dyDescent="0.2">
      <c r="A800" s="74"/>
      <c r="B800" s="74"/>
      <c r="C800" s="105"/>
      <c r="D800" s="105"/>
      <c r="E800" s="74"/>
      <c r="F800" s="74"/>
      <c r="G800" s="77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</row>
    <row r="801" spans="1:28" ht="12.75" customHeight="1" x14ac:dyDescent="0.2">
      <c r="A801" s="74"/>
      <c r="B801" s="74"/>
      <c r="C801" s="105"/>
      <c r="D801" s="105"/>
      <c r="E801" s="74"/>
      <c r="F801" s="74"/>
      <c r="G801" s="77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</row>
    <row r="802" spans="1:28" ht="12.75" customHeight="1" x14ac:dyDescent="0.2">
      <c r="A802" s="74"/>
      <c r="B802" s="74"/>
      <c r="C802" s="105"/>
      <c r="D802" s="105"/>
      <c r="E802" s="74"/>
      <c r="F802" s="74"/>
      <c r="G802" s="77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</row>
    <row r="803" spans="1:28" ht="12.75" customHeight="1" x14ac:dyDescent="0.2">
      <c r="A803" s="74"/>
      <c r="B803" s="74"/>
      <c r="C803" s="105"/>
      <c r="D803" s="105"/>
      <c r="E803" s="74"/>
      <c r="F803" s="74"/>
      <c r="G803" s="77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</row>
    <row r="804" spans="1:28" ht="12.75" customHeight="1" x14ac:dyDescent="0.2">
      <c r="A804" s="74"/>
      <c r="B804" s="74"/>
      <c r="C804" s="105"/>
      <c r="D804" s="105"/>
      <c r="E804" s="74"/>
      <c r="F804" s="74"/>
      <c r="G804" s="77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</row>
    <row r="805" spans="1:28" ht="12.75" customHeight="1" x14ac:dyDescent="0.2">
      <c r="A805" s="74"/>
      <c r="B805" s="74"/>
      <c r="C805" s="105"/>
      <c r="D805" s="105"/>
      <c r="E805" s="74"/>
      <c r="F805" s="74"/>
      <c r="G805" s="77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</row>
    <row r="806" spans="1:28" ht="12.75" customHeight="1" x14ac:dyDescent="0.2">
      <c r="A806" s="74"/>
      <c r="B806" s="74"/>
      <c r="C806" s="105"/>
      <c r="D806" s="105"/>
      <c r="E806" s="74"/>
      <c r="F806" s="74"/>
      <c r="G806" s="77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</row>
    <row r="807" spans="1:28" ht="12.75" customHeight="1" x14ac:dyDescent="0.2">
      <c r="A807" s="74"/>
      <c r="B807" s="74"/>
      <c r="C807" s="105"/>
      <c r="D807" s="105"/>
      <c r="E807" s="74"/>
      <c r="F807" s="74"/>
      <c r="G807" s="77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</row>
    <row r="808" spans="1:28" ht="12.75" customHeight="1" x14ac:dyDescent="0.2">
      <c r="A808" s="74"/>
      <c r="B808" s="74"/>
      <c r="C808" s="105"/>
      <c r="D808" s="105"/>
      <c r="E808" s="74"/>
      <c r="F808" s="74"/>
      <c r="G808" s="77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</row>
    <row r="809" spans="1:28" ht="12.75" customHeight="1" x14ac:dyDescent="0.2">
      <c r="A809" s="74"/>
      <c r="B809" s="74"/>
      <c r="C809" s="105"/>
      <c r="D809" s="105"/>
      <c r="E809" s="74"/>
      <c r="F809" s="74"/>
      <c r="G809" s="77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</row>
    <row r="810" spans="1:28" ht="12.75" customHeight="1" x14ac:dyDescent="0.2">
      <c r="A810" s="74"/>
      <c r="B810" s="74"/>
      <c r="C810" s="105"/>
      <c r="D810" s="105"/>
      <c r="E810" s="74"/>
      <c r="F810" s="74"/>
      <c r="G810" s="77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</row>
    <row r="811" spans="1:28" ht="12.75" customHeight="1" x14ac:dyDescent="0.2">
      <c r="A811" s="74"/>
      <c r="B811" s="74"/>
      <c r="C811" s="105"/>
      <c r="D811" s="105"/>
      <c r="E811" s="74"/>
      <c r="F811" s="74"/>
      <c r="G811" s="77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</row>
    <row r="812" spans="1:28" ht="12.75" customHeight="1" x14ac:dyDescent="0.2">
      <c r="A812" s="74"/>
      <c r="B812" s="74"/>
      <c r="C812" s="105"/>
      <c r="D812" s="105"/>
      <c r="E812" s="74"/>
      <c r="F812" s="74"/>
      <c r="G812" s="77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</row>
    <row r="813" spans="1:28" ht="12.75" customHeight="1" x14ac:dyDescent="0.2">
      <c r="A813" s="74"/>
      <c r="B813" s="74"/>
      <c r="C813" s="105"/>
      <c r="D813" s="105"/>
      <c r="E813" s="74"/>
      <c r="F813" s="74"/>
      <c r="G813" s="77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</row>
    <row r="814" spans="1:28" ht="12.75" customHeight="1" x14ac:dyDescent="0.2">
      <c r="A814" s="74"/>
      <c r="B814" s="74"/>
      <c r="C814" s="105"/>
      <c r="D814" s="105"/>
      <c r="E814" s="74"/>
      <c r="F814" s="74"/>
      <c r="G814" s="77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</row>
    <row r="815" spans="1:28" ht="12.75" customHeight="1" x14ac:dyDescent="0.2">
      <c r="A815" s="74"/>
      <c r="B815" s="74"/>
      <c r="C815" s="105"/>
      <c r="D815" s="105"/>
      <c r="E815" s="74"/>
      <c r="F815" s="74"/>
      <c r="G815" s="77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</row>
    <row r="816" spans="1:28" ht="12.75" customHeight="1" x14ac:dyDescent="0.2">
      <c r="A816" s="74"/>
      <c r="B816" s="74"/>
      <c r="C816" s="105"/>
      <c r="D816" s="105"/>
      <c r="E816" s="74"/>
      <c r="F816" s="74"/>
      <c r="G816" s="77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</row>
    <row r="817" spans="1:28" ht="12.75" customHeight="1" x14ac:dyDescent="0.2">
      <c r="A817" s="74"/>
      <c r="B817" s="74"/>
      <c r="C817" s="105"/>
      <c r="D817" s="105"/>
      <c r="E817" s="74"/>
      <c r="F817" s="74"/>
      <c r="G817" s="77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</row>
    <row r="818" spans="1:28" ht="12.75" customHeight="1" x14ac:dyDescent="0.2">
      <c r="A818" s="74"/>
      <c r="B818" s="74"/>
      <c r="C818" s="105"/>
      <c r="D818" s="105"/>
      <c r="E818" s="74"/>
      <c r="F818" s="74"/>
      <c r="G818" s="77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</row>
    <row r="819" spans="1:28" ht="12.75" customHeight="1" x14ac:dyDescent="0.2">
      <c r="A819" s="74"/>
      <c r="B819" s="74"/>
      <c r="C819" s="105"/>
      <c r="D819" s="105"/>
      <c r="E819" s="74"/>
      <c r="F819" s="74"/>
      <c r="G819" s="77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</row>
    <row r="820" spans="1:28" ht="12.75" customHeight="1" x14ac:dyDescent="0.2">
      <c r="A820" s="74"/>
      <c r="B820" s="74"/>
      <c r="C820" s="105"/>
      <c r="D820" s="105"/>
      <c r="E820" s="74"/>
      <c r="F820" s="74"/>
      <c r="G820" s="77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</row>
    <row r="821" spans="1:28" ht="12.75" customHeight="1" x14ac:dyDescent="0.2">
      <c r="A821" s="74"/>
      <c r="B821" s="74"/>
      <c r="C821" s="105"/>
      <c r="D821" s="105"/>
      <c r="E821" s="74"/>
      <c r="F821" s="74"/>
      <c r="G821" s="77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</row>
    <row r="822" spans="1:28" ht="12.75" customHeight="1" x14ac:dyDescent="0.2">
      <c r="A822" s="74"/>
      <c r="B822" s="74"/>
      <c r="C822" s="105"/>
      <c r="D822" s="105"/>
      <c r="E822" s="74"/>
      <c r="F822" s="74"/>
      <c r="G822" s="77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</row>
    <row r="823" spans="1:28" ht="12.75" customHeight="1" x14ac:dyDescent="0.2">
      <c r="A823" s="74"/>
      <c r="B823" s="74"/>
      <c r="C823" s="105"/>
      <c r="D823" s="105"/>
      <c r="E823" s="74"/>
      <c r="F823" s="74"/>
      <c r="G823" s="77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</row>
    <row r="824" spans="1:28" ht="12.75" customHeight="1" x14ac:dyDescent="0.2">
      <c r="A824" s="74"/>
      <c r="B824" s="74"/>
      <c r="C824" s="105"/>
      <c r="D824" s="105"/>
      <c r="E824" s="74"/>
      <c r="F824" s="74"/>
      <c r="G824" s="77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</row>
    <row r="825" spans="1:28" ht="12.75" customHeight="1" x14ac:dyDescent="0.2">
      <c r="A825" s="74"/>
      <c r="B825" s="74"/>
      <c r="C825" s="105"/>
      <c r="D825" s="105"/>
      <c r="E825" s="74"/>
      <c r="F825" s="74"/>
      <c r="G825" s="77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</row>
    <row r="826" spans="1:28" ht="12.75" customHeight="1" x14ac:dyDescent="0.2">
      <c r="A826" s="74"/>
      <c r="B826" s="74"/>
      <c r="C826" s="105"/>
      <c r="D826" s="105"/>
      <c r="E826" s="74"/>
      <c r="F826" s="74"/>
      <c r="G826" s="77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</row>
    <row r="827" spans="1:28" ht="12.75" customHeight="1" x14ac:dyDescent="0.2">
      <c r="A827" s="74"/>
      <c r="B827" s="74"/>
      <c r="C827" s="105"/>
      <c r="D827" s="105"/>
      <c r="E827" s="74"/>
      <c r="F827" s="74"/>
      <c r="G827" s="77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</row>
    <row r="828" spans="1:28" ht="12.75" customHeight="1" x14ac:dyDescent="0.2">
      <c r="A828" s="74"/>
      <c r="B828" s="74"/>
      <c r="C828" s="105"/>
      <c r="D828" s="105"/>
      <c r="E828" s="74"/>
      <c r="F828" s="74"/>
      <c r="G828" s="77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</row>
    <row r="829" spans="1:28" ht="12.75" customHeight="1" x14ac:dyDescent="0.2">
      <c r="A829" s="74"/>
      <c r="B829" s="74"/>
      <c r="C829" s="105"/>
      <c r="D829" s="105"/>
      <c r="E829" s="74"/>
      <c r="F829" s="74"/>
      <c r="G829" s="77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</row>
    <row r="830" spans="1:28" ht="12.75" customHeight="1" x14ac:dyDescent="0.2">
      <c r="A830" s="74"/>
      <c r="B830" s="74"/>
      <c r="C830" s="105"/>
      <c r="D830" s="105"/>
      <c r="E830" s="74"/>
      <c r="F830" s="74"/>
      <c r="G830" s="77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</row>
    <row r="831" spans="1:28" ht="12.75" customHeight="1" x14ac:dyDescent="0.2">
      <c r="A831" s="74"/>
      <c r="B831" s="74"/>
      <c r="C831" s="105"/>
      <c r="D831" s="105"/>
      <c r="E831" s="74"/>
      <c r="F831" s="74"/>
      <c r="G831" s="77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</row>
    <row r="832" spans="1:28" ht="12.75" customHeight="1" x14ac:dyDescent="0.2">
      <c r="A832" s="74"/>
      <c r="B832" s="74"/>
      <c r="C832" s="105"/>
      <c r="D832" s="105"/>
      <c r="E832" s="74"/>
      <c r="F832" s="74"/>
      <c r="G832" s="77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</row>
    <row r="833" spans="1:28" ht="12.75" customHeight="1" x14ac:dyDescent="0.2">
      <c r="A833" s="74"/>
      <c r="B833" s="74"/>
      <c r="C833" s="105"/>
      <c r="D833" s="105"/>
      <c r="E833" s="74"/>
      <c r="F833" s="74"/>
      <c r="G833" s="77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</row>
    <row r="834" spans="1:28" ht="12.75" customHeight="1" x14ac:dyDescent="0.2">
      <c r="A834" s="74"/>
      <c r="B834" s="74"/>
      <c r="C834" s="105"/>
      <c r="D834" s="105"/>
      <c r="E834" s="74"/>
      <c r="F834" s="74"/>
      <c r="G834" s="77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</row>
    <row r="835" spans="1:28" ht="12.75" customHeight="1" x14ac:dyDescent="0.2">
      <c r="A835" s="74"/>
      <c r="B835" s="74"/>
      <c r="C835" s="105"/>
      <c r="D835" s="105"/>
      <c r="E835" s="74"/>
      <c r="F835" s="74"/>
      <c r="G835" s="77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</row>
    <row r="836" spans="1:28" ht="12.75" customHeight="1" x14ac:dyDescent="0.2">
      <c r="A836" s="74"/>
      <c r="B836" s="74"/>
      <c r="C836" s="105"/>
      <c r="D836" s="105"/>
      <c r="E836" s="74"/>
      <c r="F836" s="74"/>
      <c r="G836" s="77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</row>
    <row r="837" spans="1:28" ht="12.75" customHeight="1" x14ac:dyDescent="0.2">
      <c r="A837" s="74"/>
      <c r="B837" s="74"/>
      <c r="C837" s="105"/>
      <c r="D837" s="105"/>
      <c r="E837" s="74"/>
      <c r="F837" s="74"/>
      <c r="G837" s="77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</row>
    <row r="838" spans="1:28" ht="12.75" customHeight="1" x14ac:dyDescent="0.2">
      <c r="A838" s="74"/>
      <c r="B838" s="74"/>
      <c r="C838" s="105"/>
      <c r="D838" s="105"/>
      <c r="E838" s="74"/>
      <c r="F838" s="74"/>
      <c r="G838" s="77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</row>
    <row r="839" spans="1:28" ht="12.75" customHeight="1" x14ac:dyDescent="0.2">
      <c r="A839" s="74"/>
      <c r="B839" s="74"/>
      <c r="C839" s="105"/>
      <c r="D839" s="105"/>
      <c r="E839" s="74"/>
      <c r="F839" s="74"/>
      <c r="G839" s="77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</row>
    <row r="840" spans="1:28" ht="12.75" customHeight="1" x14ac:dyDescent="0.2">
      <c r="A840" s="74"/>
      <c r="B840" s="74"/>
      <c r="C840" s="105"/>
      <c r="D840" s="105"/>
      <c r="E840" s="74"/>
      <c r="F840" s="74"/>
      <c r="G840" s="77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</row>
    <row r="841" spans="1:28" ht="12.75" customHeight="1" x14ac:dyDescent="0.2">
      <c r="A841" s="74"/>
      <c r="B841" s="74"/>
      <c r="C841" s="105"/>
      <c r="D841" s="105"/>
      <c r="E841" s="74"/>
      <c r="F841" s="74"/>
      <c r="G841" s="77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</row>
    <row r="842" spans="1:28" ht="12.75" customHeight="1" x14ac:dyDescent="0.2">
      <c r="A842" s="74"/>
      <c r="B842" s="74"/>
      <c r="C842" s="105"/>
      <c r="D842" s="105"/>
      <c r="E842" s="74"/>
      <c r="F842" s="74"/>
      <c r="G842" s="77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</row>
    <row r="843" spans="1:28" ht="12.75" customHeight="1" x14ac:dyDescent="0.2">
      <c r="A843" s="74"/>
      <c r="B843" s="74"/>
      <c r="C843" s="105"/>
      <c r="D843" s="105"/>
      <c r="E843" s="74"/>
      <c r="F843" s="74"/>
      <c r="G843" s="77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</row>
    <row r="844" spans="1:28" ht="12.75" customHeight="1" x14ac:dyDescent="0.2">
      <c r="A844" s="74"/>
      <c r="B844" s="74"/>
      <c r="C844" s="105"/>
      <c r="D844" s="105"/>
      <c r="E844" s="74"/>
      <c r="F844" s="74"/>
      <c r="G844" s="77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</row>
    <row r="845" spans="1:28" ht="12.75" customHeight="1" x14ac:dyDescent="0.2">
      <c r="A845" s="74"/>
      <c r="B845" s="74"/>
      <c r="C845" s="105"/>
      <c r="D845" s="105"/>
      <c r="E845" s="74"/>
      <c r="F845" s="74"/>
      <c r="G845" s="77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</row>
    <row r="846" spans="1:28" ht="12.75" customHeight="1" x14ac:dyDescent="0.2">
      <c r="A846" s="74"/>
      <c r="B846" s="74"/>
      <c r="C846" s="105"/>
      <c r="D846" s="105"/>
      <c r="E846" s="74"/>
      <c r="F846" s="74"/>
      <c r="G846" s="77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</row>
    <row r="847" spans="1:28" ht="12.75" customHeight="1" x14ac:dyDescent="0.2">
      <c r="A847" s="74"/>
      <c r="B847" s="74"/>
      <c r="C847" s="105"/>
      <c r="D847" s="105"/>
      <c r="E847" s="74"/>
      <c r="F847" s="74"/>
      <c r="G847" s="77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</row>
    <row r="848" spans="1:28" ht="12.75" customHeight="1" x14ac:dyDescent="0.2">
      <c r="A848" s="74"/>
      <c r="B848" s="74"/>
      <c r="C848" s="105"/>
      <c r="D848" s="105"/>
      <c r="E848" s="74"/>
      <c r="F848" s="74"/>
      <c r="G848" s="77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</row>
    <row r="849" spans="1:28" ht="12.75" customHeight="1" x14ac:dyDescent="0.2">
      <c r="A849" s="74"/>
      <c r="B849" s="74"/>
      <c r="C849" s="105"/>
      <c r="D849" s="105"/>
      <c r="E849" s="74"/>
      <c r="F849" s="74"/>
      <c r="G849" s="77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</row>
    <row r="850" spans="1:28" ht="12.75" customHeight="1" x14ac:dyDescent="0.2">
      <c r="A850" s="74"/>
      <c r="B850" s="74"/>
      <c r="C850" s="105"/>
      <c r="D850" s="105"/>
      <c r="E850" s="74"/>
      <c r="F850" s="74"/>
      <c r="G850" s="77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</row>
    <row r="851" spans="1:28" ht="12.75" customHeight="1" x14ac:dyDescent="0.2">
      <c r="A851" s="74"/>
      <c r="B851" s="74"/>
      <c r="C851" s="105"/>
      <c r="D851" s="105"/>
      <c r="E851" s="74"/>
      <c r="F851" s="74"/>
      <c r="G851" s="77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</row>
    <row r="852" spans="1:28" ht="12.75" customHeight="1" x14ac:dyDescent="0.2">
      <c r="A852" s="74"/>
      <c r="B852" s="74"/>
      <c r="C852" s="105"/>
      <c r="D852" s="105"/>
      <c r="E852" s="74"/>
      <c r="F852" s="74"/>
      <c r="G852" s="77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</row>
    <row r="853" spans="1:28" ht="12.75" customHeight="1" x14ac:dyDescent="0.2">
      <c r="A853" s="74"/>
      <c r="B853" s="74"/>
      <c r="C853" s="105"/>
      <c r="D853" s="105"/>
      <c r="E853" s="74"/>
      <c r="F853" s="74"/>
      <c r="G853" s="77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</row>
    <row r="854" spans="1:28" ht="12.75" customHeight="1" x14ac:dyDescent="0.2">
      <c r="A854" s="74"/>
      <c r="B854" s="74"/>
      <c r="C854" s="105"/>
      <c r="D854" s="105"/>
      <c r="E854" s="74"/>
      <c r="F854" s="74"/>
      <c r="G854" s="77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</row>
    <row r="855" spans="1:28" ht="12.75" customHeight="1" x14ac:dyDescent="0.2">
      <c r="A855" s="74"/>
      <c r="B855" s="74"/>
      <c r="C855" s="105"/>
      <c r="D855" s="105"/>
      <c r="E855" s="74"/>
      <c r="F855" s="74"/>
      <c r="G855" s="77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</row>
    <row r="856" spans="1:28" ht="12.75" customHeight="1" x14ac:dyDescent="0.2">
      <c r="A856" s="74"/>
      <c r="B856" s="74"/>
      <c r="C856" s="105"/>
      <c r="D856" s="105"/>
      <c r="E856" s="74"/>
      <c r="F856" s="74"/>
      <c r="G856" s="77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</row>
    <row r="857" spans="1:28" ht="12.75" customHeight="1" x14ac:dyDescent="0.2">
      <c r="A857" s="74"/>
      <c r="B857" s="74"/>
      <c r="C857" s="105"/>
      <c r="D857" s="105"/>
      <c r="E857" s="74"/>
      <c r="F857" s="74"/>
      <c r="G857" s="77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</row>
    <row r="858" spans="1:28" ht="12.75" customHeight="1" x14ac:dyDescent="0.2">
      <c r="A858" s="74"/>
      <c r="B858" s="74"/>
      <c r="C858" s="105"/>
      <c r="D858" s="105"/>
      <c r="E858" s="74"/>
      <c r="F858" s="74"/>
      <c r="G858" s="77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</row>
    <row r="859" spans="1:28" ht="12.75" customHeight="1" x14ac:dyDescent="0.2">
      <c r="A859" s="74"/>
      <c r="B859" s="74"/>
      <c r="C859" s="105"/>
      <c r="D859" s="105"/>
      <c r="E859" s="74"/>
      <c r="F859" s="74"/>
      <c r="G859" s="77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</row>
    <row r="860" spans="1:28" ht="12.75" customHeight="1" x14ac:dyDescent="0.2">
      <c r="A860" s="74"/>
      <c r="B860" s="74"/>
      <c r="C860" s="105"/>
      <c r="D860" s="105"/>
      <c r="E860" s="74"/>
      <c r="F860" s="74"/>
      <c r="G860" s="77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</row>
    <row r="861" spans="1:28" ht="12.75" customHeight="1" x14ac:dyDescent="0.2">
      <c r="A861" s="74"/>
      <c r="B861" s="74"/>
      <c r="C861" s="105"/>
      <c r="D861" s="105"/>
      <c r="E861" s="74"/>
      <c r="F861" s="74"/>
      <c r="G861" s="77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</row>
    <row r="862" spans="1:28" ht="12.75" customHeight="1" x14ac:dyDescent="0.2">
      <c r="A862" s="74"/>
      <c r="B862" s="74"/>
      <c r="C862" s="105"/>
      <c r="D862" s="105"/>
      <c r="E862" s="74"/>
      <c r="F862" s="74"/>
      <c r="G862" s="77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</row>
    <row r="863" spans="1:28" ht="12.75" customHeight="1" x14ac:dyDescent="0.2">
      <c r="A863" s="74"/>
      <c r="B863" s="74"/>
      <c r="C863" s="105"/>
      <c r="D863" s="105"/>
      <c r="E863" s="74"/>
      <c r="F863" s="74"/>
      <c r="G863" s="77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</row>
    <row r="864" spans="1:28" ht="12.75" customHeight="1" x14ac:dyDescent="0.2">
      <c r="A864" s="74"/>
      <c r="B864" s="74"/>
      <c r="C864" s="105"/>
      <c r="D864" s="105"/>
      <c r="E864" s="74"/>
      <c r="F864" s="74"/>
      <c r="G864" s="77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</row>
    <row r="865" spans="1:28" ht="12.75" customHeight="1" x14ac:dyDescent="0.2">
      <c r="A865" s="74"/>
      <c r="B865" s="74"/>
      <c r="C865" s="105"/>
      <c r="D865" s="105"/>
      <c r="E865" s="74"/>
      <c r="F865" s="74"/>
      <c r="G865" s="77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</row>
    <row r="866" spans="1:28" ht="12.75" customHeight="1" x14ac:dyDescent="0.2">
      <c r="A866" s="74"/>
      <c r="B866" s="74"/>
      <c r="C866" s="105"/>
      <c r="D866" s="105"/>
      <c r="E866" s="74"/>
      <c r="F866" s="74"/>
      <c r="G866" s="77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</row>
    <row r="867" spans="1:28" ht="12.75" customHeight="1" x14ac:dyDescent="0.2">
      <c r="A867" s="74"/>
      <c r="B867" s="74"/>
      <c r="C867" s="105"/>
      <c r="D867" s="105"/>
      <c r="E867" s="74"/>
      <c r="F867" s="74"/>
      <c r="G867" s="77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</row>
    <row r="868" spans="1:28" ht="12.75" customHeight="1" x14ac:dyDescent="0.2">
      <c r="A868" s="74"/>
      <c r="B868" s="74"/>
      <c r="C868" s="105"/>
      <c r="D868" s="105"/>
      <c r="E868" s="74"/>
      <c r="F868" s="74"/>
      <c r="G868" s="77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</row>
    <row r="869" spans="1:28" ht="12.75" customHeight="1" x14ac:dyDescent="0.2">
      <c r="A869" s="74"/>
      <c r="B869" s="74"/>
      <c r="C869" s="105"/>
      <c r="D869" s="105"/>
      <c r="E869" s="74"/>
      <c r="F869" s="74"/>
      <c r="G869" s="77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</row>
    <row r="870" spans="1:28" ht="12.75" customHeight="1" x14ac:dyDescent="0.2">
      <c r="A870" s="74"/>
      <c r="B870" s="74"/>
      <c r="C870" s="105"/>
      <c r="D870" s="105"/>
      <c r="E870" s="74"/>
      <c r="F870" s="74"/>
      <c r="G870" s="77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</row>
    <row r="871" spans="1:28" ht="12.75" customHeight="1" x14ac:dyDescent="0.2">
      <c r="A871" s="74"/>
      <c r="B871" s="74"/>
      <c r="C871" s="105"/>
      <c r="D871" s="105"/>
      <c r="E871" s="74"/>
      <c r="F871" s="74"/>
      <c r="G871" s="77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</row>
    <row r="872" spans="1:28" ht="12.75" customHeight="1" x14ac:dyDescent="0.2">
      <c r="A872" s="74"/>
      <c r="B872" s="74"/>
      <c r="C872" s="105"/>
      <c r="D872" s="105"/>
      <c r="E872" s="74"/>
      <c r="F872" s="74"/>
      <c r="G872" s="77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</row>
    <row r="873" spans="1:28" ht="12.75" customHeight="1" x14ac:dyDescent="0.2">
      <c r="A873" s="74"/>
      <c r="B873" s="74"/>
      <c r="C873" s="105"/>
      <c r="D873" s="105"/>
      <c r="E873" s="74"/>
      <c r="F873" s="74"/>
      <c r="G873" s="77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</row>
    <row r="874" spans="1:28" ht="12.75" customHeight="1" x14ac:dyDescent="0.2">
      <c r="A874" s="74"/>
      <c r="B874" s="74"/>
      <c r="C874" s="105"/>
      <c r="D874" s="105"/>
      <c r="E874" s="74"/>
      <c r="F874" s="74"/>
      <c r="G874" s="77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</row>
    <row r="875" spans="1:28" ht="12.75" customHeight="1" x14ac:dyDescent="0.2">
      <c r="A875" s="74"/>
      <c r="B875" s="74"/>
      <c r="C875" s="105"/>
      <c r="D875" s="105"/>
      <c r="E875" s="74"/>
      <c r="F875" s="74"/>
      <c r="G875" s="77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</row>
    <row r="876" spans="1:28" ht="12.75" customHeight="1" x14ac:dyDescent="0.2">
      <c r="A876" s="74"/>
      <c r="B876" s="74"/>
      <c r="C876" s="105"/>
      <c r="D876" s="105"/>
      <c r="E876" s="74"/>
      <c r="F876" s="74"/>
      <c r="G876" s="77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</row>
    <row r="877" spans="1:28" ht="12.75" customHeight="1" x14ac:dyDescent="0.2">
      <c r="A877" s="74"/>
      <c r="B877" s="74"/>
      <c r="C877" s="105"/>
      <c r="D877" s="105"/>
      <c r="E877" s="74"/>
      <c r="F877" s="74"/>
      <c r="G877" s="77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</row>
    <row r="878" spans="1:28" ht="12.75" customHeight="1" x14ac:dyDescent="0.2">
      <c r="A878" s="74"/>
      <c r="B878" s="74"/>
      <c r="C878" s="105"/>
      <c r="D878" s="105"/>
      <c r="E878" s="74"/>
      <c r="F878" s="74"/>
      <c r="G878" s="77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</row>
    <row r="879" spans="1:28" ht="12.75" customHeight="1" x14ac:dyDescent="0.2">
      <c r="A879" s="74"/>
      <c r="B879" s="74"/>
      <c r="C879" s="105"/>
      <c r="D879" s="105"/>
      <c r="E879" s="74"/>
      <c r="F879" s="74"/>
      <c r="G879" s="77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</row>
    <row r="880" spans="1:28" ht="12.75" customHeight="1" x14ac:dyDescent="0.2">
      <c r="A880" s="74"/>
      <c r="B880" s="74"/>
      <c r="C880" s="105"/>
      <c r="D880" s="105"/>
      <c r="E880" s="74"/>
      <c r="F880" s="74"/>
      <c r="G880" s="77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</row>
    <row r="881" spans="1:28" ht="12.75" customHeight="1" x14ac:dyDescent="0.2">
      <c r="A881" s="74"/>
      <c r="B881" s="74"/>
      <c r="C881" s="105"/>
      <c r="D881" s="105"/>
      <c r="E881" s="74"/>
      <c r="F881" s="74"/>
      <c r="G881" s="77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</row>
    <row r="882" spans="1:28" ht="12.75" customHeight="1" x14ac:dyDescent="0.2">
      <c r="A882" s="74"/>
      <c r="B882" s="74"/>
      <c r="C882" s="105"/>
      <c r="D882" s="105"/>
      <c r="E882" s="74"/>
      <c r="F882" s="74"/>
      <c r="G882" s="77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</row>
    <row r="883" spans="1:28" ht="12.75" customHeight="1" x14ac:dyDescent="0.2">
      <c r="A883" s="74"/>
      <c r="B883" s="74"/>
      <c r="C883" s="105"/>
      <c r="D883" s="105"/>
      <c r="E883" s="74"/>
      <c r="F883" s="74"/>
      <c r="G883" s="77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</row>
    <row r="884" spans="1:28" ht="12.75" customHeight="1" x14ac:dyDescent="0.2">
      <c r="A884" s="74"/>
      <c r="B884" s="74"/>
      <c r="C884" s="105"/>
      <c r="D884" s="105"/>
      <c r="E884" s="74"/>
      <c r="F884" s="74"/>
      <c r="G884" s="77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</row>
    <row r="885" spans="1:28" ht="12.75" customHeight="1" x14ac:dyDescent="0.2">
      <c r="A885" s="74"/>
      <c r="B885" s="74"/>
      <c r="C885" s="105"/>
      <c r="D885" s="105"/>
      <c r="E885" s="74"/>
      <c r="F885" s="74"/>
      <c r="G885" s="77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</row>
    <row r="886" spans="1:28" ht="12.75" customHeight="1" x14ac:dyDescent="0.2">
      <c r="A886" s="74"/>
      <c r="B886" s="74"/>
      <c r="C886" s="105"/>
      <c r="D886" s="105"/>
      <c r="E886" s="74"/>
      <c r="F886" s="74"/>
      <c r="G886" s="77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</row>
    <row r="887" spans="1:28" ht="12.75" customHeight="1" x14ac:dyDescent="0.2">
      <c r="A887" s="74"/>
      <c r="B887" s="74"/>
      <c r="C887" s="105"/>
      <c r="D887" s="105"/>
      <c r="E887" s="74"/>
      <c r="F887" s="74"/>
      <c r="G887" s="77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</row>
    <row r="888" spans="1:28" ht="12.75" customHeight="1" x14ac:dyDescent="0.2">
      <c r="A888" s="74"/>
      <c r="B888" s="74"/>
      <c r="C888" s="105"/>
      <c r="D888" s="105"/>
      <c r="E888" s="74"/>
      <c r="F888" s="74"/>
      <c r="G888" s="77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</row>
    <row r="889" spans="1:28" ht="12.75" customHeight="1" x14ac:dyDescent="0.2">
      <c r="A889" s="74"/>
      <c r="B889" s="74"/>
      <c r="C889" s="105"/>
      <c r="D889" s="105"/>
      <c r="E889" s="74"/>
      <c r="F889" s="74"/>
      <c r="G889" s="77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</row>
    <row r="890" spans="1:28" ht="12.75" customHeight="1" x14ac:dyDescent="0.2">
      <c r="A890" s="74"/>
      <c r="B890" s="74"/>
      <c r="C890" s="105"/>
      <c r="D890" s="105"/>
      <c r="E890" s="74"/>
      <c r="F890" s="74"/>
      <c r="G890" s="77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</row>
    <row r="891" spans="1:28" ht="12.75" customHeight="1" x14ac:dyDescent="0.2">
      <c r="A891" s="74"/>
      <c r="B891" s="74"/>
      <c r="C891" s="105"/>
      <c r="D891" s="105"/>
      <c r="E891" s="74"/>
      <c r="F891" s="74"/>
      <c r="G891" s="77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</row>
    <row r="892" spans="1:28" ht="12.75" customHeight="1" x14ac:dyDescent="0.2">
      <c r="A892" s="74"/>
      <c r="B892" s="74"/>
      <c r="C892" s="105"/>
      <c r="D892" s="105"/>
      <c r="E892" s="74"/>
      <c r="F892" s="74"/>
      <c r="G892" s="77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</row>
    <row r="893" spans="1:28" ht="12.75" customHeight="1" x14ac:dyDescent="0.2">
      <c r="A893" s="74"/>
      <c r="B893" s="74"/>
      <c r="C893" s="105"/>
      <c r="D893" s="105"/>
      <c r="E893" s="74"/>
      <c r="F893" s="74"/>
      <c r="G893" s="77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</row>
    <row r="894" spans="1:28" ht="12.75" customHeight="1" x14ac:dyDescent="0.2">
      <c r="A894" s="74"/>
      <c r="B894" s="74"/>
      <c r="C894" s="105"/>
      <c r="D894" s="105"/>
      <c r="E894" s="74"/>
      <c r="F894" s="74"/>
      <c r="G894" s="77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</row>
    <row r="895" spans="1:28" ht="12.75" customHeight="1" x14ac:dyDescent="0.2">
      <c r="A895" s="74"/>
      <c r="B895" s="74"/>
      <c r="C895" s="105"/>
      <c r="D895" s="105"/>
      <c r="E895" s="74"/>
      <c r="F895" s="74"/>
      <c r="G895" s="77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</row>
    <row r="896" spans="1:28" ht="12.75" customHeight="1" x14ac:dyDescent="0.2">
      <c r="A896" s="74"/>
      <c r="B896" s="74"/>
      <c r="C896" s="105"/>
      <c r="D896" s="105"/>
      <c r="E896" s="74"/>
      <c r="F896" s="74"/>
      <c r="G896" s="77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</row>
    <row r="897" spans="1:28" ht="12.75" customHeight="1" x14ac:dyDescent="0.2">
      <c r="A897" s="74"/>
      <c r="B897" s="74"/>
      <c r="C897" s="105"/>
      <c r="D897" s="105"/>
      <c r="E897" s="74"/>
      <c r="F897" s="74"/>
      <c r="G897" s="77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</row>
    <row r="898" spans="1:28" ht="12.75" customHeight="1" x14ac:dyDescent="0.2">
      <c r="A898" s="74"/>
      <c r="B898" s="74"/>
      <c r="C898" s="105"/>
      <c r="D898" s="105"/>
      <c r="E898" s="74"/>
      <c r="F898" s="74"/>
      <c r="G898" s="77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</row>
    <row r="899" spans="1:28" ht="12.75" customHeight="1" x14ac:dyDescent="0.2">
      <c r="A899" s="74"/>
      <c r="B899" s="74"/>
      <c r="C899" s="105"/>
      <c r="D899" s="105"/>
      <c r="E899" s="74"/>
      <c r="F899" s="74"/>
      <c r="G899" s="77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</row>
    <row r="900" spans="1:28" ht="12.75" customHeight="1" x14ac:dyDescent="0.2">
      <c r="A900" s="74"/>
      <c r="B900" s="74"/>
      <c r="C900" s="105"/>
      <c r="D900" s="105"/>
      <c r="E900" s="74"/>
      <c r="F900" s="74"/>
      <c r="G900" s="77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</row>
    <row r="901" spans="1:28" ht="12.75" customHeight="1" x14ac:dyDescent="0.2">
      <c r="A901" s="74"/>
      <c r="B901" s="74"/>
      <c r="C901" s="105"/>
      <c r="D901" s="105"/>
      <c r="E901" s="74"/>
      <c r="F901" s="74"/>
      <c r="G901" s="77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</row>
    <row r="902" spans="1:28" ht="12.75" customHeight="1" x14ac:dyDescent="0.2">
      <c r="A902" s="74"/>
      <c r="B902" s="74"/>
      <c r="C902" s="105"/>
      <c r="D902" s="105"/>
      <c r="E902" s="74"/>
      <c r="F902" s="74"/>
      <c r="G902" s="77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</row>
    <row r="903" spans="1:28" ht="12.75" customHeight="1" x14ac:dyDescent="0.2">
      <c r="A903" s="74"/>
      <c r="B903" s="74"/>
      <c r="C903" s="105"/>
      <c r="D903" s="105"/>
      <c r="E903" s="74"/>
      <c r="F903" s="74"/>
      <c r="G903" s="77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</row>
    <row r="904" spans="1:28" ht="12.75" customHeight="1" x14ac:dyDescent="0.2">
      <c r="A904" s="74"/>
      <c r="B904" s="74"/>
      <c r="C904" s="105"/>
      <c r="D904" s="105"/>
      <c r="E904" s="74"/>
      <c r="F904" s="74"/>
      <c r="G904" s="77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</row>
    <row r="905" spans="1:28" ht="12.75" customHeight="1" x14ac:dyDescent="0.2">
      <c r="A905" s="74"/>
      <c r="B905" s="74"/>
      <c r="C905" s="105"/>
      <c r="D905" s="105"/>
      <c r="E905" s="74"/>
      <c r="F905" s="74"/>
      <c r="G905" s="77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</row>
    <row r="906" spans="1:28" ht="12.75" customHeight="1" x14ac:dyDescent="0.2">
      <c r="A906" s="74"/>
      <c r="B906" s="74"/>
      <c r="C906" s="105"/>
      <c r="D906" s="105"/>
      <c r="E906" s="74"/>
      <c r="F906" s="74"/>
      <c r="G906" s="77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</row>
    <row r="907" spans="1:28" ht="12.75" customHeight="1" x14ac:dyDescent="0.2">
      <c r="A907" s="74"/>
      <c r="B907" s="74"/>
      <c r="C907" s="105"/>
      <c r="D907" s="105"/>
      <c r="E907" s="74"/>
      <c r="F907" s="74"/>
      <c r="G907" s="77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</row>
    <row r="908" spans="1:28" ht="12.75" customHeight="1" x14ac:dyDescent="0.2">
      <c r="A908" s="74"/>
      <c r="B908" s="74"/>
      <c r="C908" s="105"/>
      <c r="D908" s="105"/>
      <c r="E908" s="74"/>
      <c r="F908" s="74"/>
      <c r="G908" s="77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</row>
    <row r="909" spans="1:28" ht="12.75" customHeight="1" x14ac:dyDescent="0.2">
      <c r="A909" s="74"/>
      <c r="B909" s="74"/>
      <c r="C909" s="105"/>
      <c r="D909" s="105"/>
      <c r="E909" s="74"/>
      <c r="F909" s="74"/>
      <c r="G909" s="77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</row>
    <row r="910" spans="1:28" ht="12.75" customHeight="1" x14ac:dyDescent="0.2">
      <c r="A910" s="74"/>
      <c r="B910" s="74"/>
      <c r="C910" s="105"/>
      <c r="D910" s="105"/>
      <c r="E910" s="74"/>
      <c r="F910" s="74"/>
      <c r="G910" s="77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</row>
    <row r="911" spans="1:28" ht="12.75" customHeight="1" x14ac:dyDescent="0.2">
      <c r="A911" s="74"/>
      <c r="B911" s="74"/>
      <c r="C911" s="105"/>
      <c r="D911" s="105"/>
      <c r="E911" s="74"/>
      <c r="F911" s="74"/>
      <c r="G911" s="77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</row>
    <row r="912" spans="1:28" ht="12.75" customHeight="1" x14ac:dyDescent="0.2">
      <c r="A912" s="74"/>
      <c r="B912" s="74"/>
      <c r="C912" s="105"/>
      <c r="D912" s="105"/>
      <c r="E912" s="74"/>
      <c r="F912" s="74"/>
      <c r="G912" s="77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</row>
    <row r="913" spans="1:28" ht="12.75" customHeight="1" x14ac:dyDescent="0.2">
      <c r="A913" s="74"/>
      <c r="B913" s="74"/>
      <c r="C913" s="105"/>
      <c r="D913" s="105"/>
      <c r="E913" s="74"/>
      <c r="F913" s="74"/>
      <c r="G913" s="77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</row>
    <row r="914" spans="1:28" ht="12.75" customHeight="1" x14ac:dyDescent="0.2">
      <c r="A914" s="74"/>
      <c r="B914" s="74"/>
      <c r="C914" s="105"/>
      <c r="D914" s="105"/>
      <c r="E914" s="74"/>
      <c r="F914" s="74"/>
      <c r="G914" s="77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</row>
    <row r="915" spans="1:28" ht="12.75" customHeight="1" x14ac:dyDescent="0.2">
      <c r="A915" s="74"/>
      <c r="B915" s="74"/>
      <c r="C915" s="105"/>
      <c r="D915" s="105"/>
      <c r="E915" s="74"/>
      <c r="F915" s="74"/>
      <c r="G915" s="77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</row>
    <row r="916" spans="1:28" ht="12.75" customHeight="1" x14ac:dyDescent="0.2">
      <c r="A916" s="74"/>
      <c r="B916" s="74"/>
      <c r="C916" s="105"/>
      <c r="D916" s="105"/>
      <c r="E916" s="74"/>
      <c r="F916" s="74"/>
      <c r="G916" s="77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</row>
    <row r="917" spans="1:28" ht="12.75" customHeight="1" x14ac:dyDescent="0.2">
      <c r="A917" s="74"/>
      <c r="B917" s="74"/>
      <c r="C917" s="105"/>
      <c r="D917" s="105"/>
      <c r="E917" s="74"/>
      <c r="F917" s="74"/>
      <c r="G917" s="77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</row>
    <row r="918" spans="1:28" ht="12.75" customHeight="1" x14ac:dyDescent="0.2">
      <c r="A918" s="74"/>
      <c r="B918" s="74"/>
      <c r="C918" s="105"/>
      <c r="D918" s="105"/>
      <c r="E918" s="74"/>
      <c r="F918" s="74"/>
      <c r="G918" s="77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</row>
    <row r="919" spans="1:28" ht="12.75" customHeight="1" x14ac:dyDescent="0.2">
      <c r="A919" s="74"/>
      <c r="B919" s="74"/>
      <c r="C919" s="105"/>
      <c r="D919" s="105"/>
      <c r="E919" s="74"/>
      <c r="F919" s="74"/>
      <c r="G919" s="77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</row>
    <row r="920" spans="1:28" ht="12.75" customHeight="1" x14ac:dyDescent="0.2">
      <c r="A920" s="74"/>
      <c r="B920" s="74"/>
      <c r="C920" s="105"/>
      <c r="D920" s="105"/>
      <c r="E920" s="74"/>
      <c r="F920" s="74"/>
      <c r="G920" s="77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</row>
    <row r="921" spans="1:28" ht="12.75" customHeight="1" x14ac:dyDescent="0.2">
      <c r="A921" s="74"/>
      <c r="B921" s="74"/>
      <c r="C921" s="105"/>
      <c r="D921" s="105"/>
      <c r="E921" s="74"/>
      <c r="F921" s="74"/>
      <c r="G921" s="77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</row>
    <row r="922" spans="1:28" ht="12.75" customHeight="1" x14ac:dyDescent="0.2">
      <c r="A922" s="74"/>
      <c r="B922" s="74"/>
      <c r="C922" s="105"/>
      <c r="D922" s="105"/>
      <c r="E922" s="74"/>
      <c r="F922" s="74"/>
      <c r="G922" s="77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</row>
    <row r="923" spans="1:28" ht="12.75" customHeight="1" x14ac:dyDescent="0.2">
      <c r="A923" s="74"/>
      <c r="B923" s="74"/>
      <c r="C923" s="105"/>
      <c r="D923" s="105"/>
      <c r="E923" s="74"/>
      <c r="F923" s="74"/>
      <c r="G923" s="77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</row>
    <row r="924" spans="1:28" ht="12.75" customHeight="1" x14ac:dyDescent="0.2">
      <c r="A924" s="74"/>
      <c r="B924" s="74"/>
      <c r="C924" s="105"/>
      <c r="D924" s="105"/>
      <c r="E924" s="74"/>
      <c r="F924" s="74"/>
      <c r="G924" s="77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</row>
    <row r="925" spans="1:28" ht="12.75" customHeight="1" x14ac:dyDescent="0.2">
      <c r="A925" s="74"/>
      <c r="B925" s="74"/>
      <c r="C925" s="105"/>
      <c r="D925" s="105"/>
      <c r="E925" s="74"/>
      <c r="F925" s="74"/>
      <c r="G925" s="77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</row>
    <row r="926" spans="1:28" ht="12.75" customHeight="1" x14ac:dyDescent="0.2">
      <c r="A926" s="74"/>
      <c r="B926" s="74"/>
      <c r="C926" s="105"/>
      <c r="D926" s="105"/>
      <c r="E926" s="74"/>
      <c r="F926" s="74"/>
      <c r="G926" s="77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</row>
    <row r="927" spans="1:28" ht="12.75" customHeight="1" x14ac:dyDescent="0.2">
      <c r="A927" s="74"/>
      <c r="B927" s="74"/>
      <c r="C927" s="105"/>
      <c r="D927" s="105"/>
      <c r="E927" s="74"/>
      <c r="F927" s="74"/>
      <c r="G927" s="77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</row>
    <row r="928" spans="1:28" ht="12.75" customHeight="1" x14ac:dyDescent="0.2">
      <c r="A928" s="74"/>
      <c r="B928" s="74"/>
      <c r="C928" s="105"/>
      <c r="D928" s="105"/>
      <c r="E928" s="74"/>
      <c r="F928" s="74"/>
      <c r="G928" s="77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</row>
    <row r="929" spans="1:28" ht="12.75" customHeight="1" x14ac:dyDescent="0.2">
      <c r="A929" s="74"/>
      <c r="B929" s="74"/>
      <c r="C929" s="105"/>
      <c r="D929" s="105"/>
      <c r="E929" s="74"/>
      <c r="F929" s="74"/>
      <c r="G929" s="77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</row>
    <row r="930" spans="1:28" ht="12.75" customHeight="1" x14ac:dyDescent="0.2">
      <c r="A930" s="74"/>
      <c r="B930" s="74"/>
      <c r="C930" s="105"/>
      <c r="D930" s="105"/>
      <c r="E930" s="74"/>
      <c r="F930" s="74"/>
      <c r="G930" s="77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</row>
    <row r="931" spans="1:28" ht="12.75" customHeight="1" x14ac:dyDescent="0.2">
      <c r="A931" s="74"/>
      <c r="B931" s="74"/>
      <c r="C931" s="105"/>
      <c r="D931" s="105"/>
      <c r="E931" s="74"/>
      <c r="F931" s="74"/>
      <c r="G931" s="77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</row>
    <row r="932" spans="1:28" ht="12.75" customHeight="1" x14ac:dyDescent="0.2">
      <c r="A932" s="74"/>
      <c r="B932" s="74"/>
      <c r="C932" s="105"/>
      <c r="D932" s="105"/>
      <c r="E932" s="74"/>
      <c r="F932" s="74"/>
      <c r="G932" s="77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</row>
    <row r="933" spans="1:28" ht="12.75" customHeight="1" x14ac:dyDescent="0.2">
      <c r="A933" s="74"/>
      <c r="B933" s="74"/>
      <c r="C933" s="105"/>
      <c r="D933" s="105"/>
      <c r="E933" s="74"/>
      <c r="F933" s="74"/>
      <c r="G933" s="77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</row>
    <row r="934" spans="1:28" ht="12.75" customHeight="1" x14ac:dyDescent="0.2">
      <c r="A934" s="74"/>
      <c r="B934" s="74"/>
      <c r="C934" s="105"/>
      <c r="D934" s="105"/>
      <c r="E934" s="74"/>
      <c r="F934" s="74"/>
      <c r="G934" s="77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</row>
    <row r="935" spans="1:28" ht="12.75" customHeight="1" x14ac:dyDescent="0.2">
      <c r="A935" s="74"/>
      <c r="B935" s="74"/>
      <c r="C935" s="105"/>
      <c r="D935" s="105"/>
      <c r="E935" s="74"/>
      <c r="F935" s="74"/>
      <c r="G935" s="77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</row>
    <row r="936" spans="1:28" ht="12.75" customHeight="1" x14ac:dyDescent="0.2">
      <c r="A936" s="74"/>
      <c r="B936" s="74"/>
      <c r="C936" s="105"/>
      <c r="D936" s="105"/>
      <c r="E936" s="74"/>
      <c r="F936" s="74"/>
      <c r="G936" s="77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</row>
    <row r="937" spans="1:28" ht="12.75" customHeight="1" x14ac:dyDescent="0.2">
      <c r="A937" s="74"/>
      <c r="B937" s="74"/>
      <c r="C937" s="105"/>
      <c r="D937" s="105"/>
      <c r="E937" s="74"/>
      <c r="F937" s="74"/>
      <c r="G937" s="77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</row>
    <row r="938" spans="1:28" ht="12.75" customHeight="1" x14ac:dyDescent="0.2">
      <c r="A938" s="74"/>
      <c r="B938" s="74"/>
      <c r="C938" s="105"/>
      <c r="D938" s="105"/>
      <c r="E938" s="74"/>
      <c r="F938" s="74"/>
      <c r="G938" s="77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</row>
    <row r="939" spans="1:28" ht="12.75" customHeight="1" x14ac:dyDescent="0.2">
      <c r="A939" s="74"/>
      <c r="B939" s="74"/>
      <c r="C939" s="105"/>
      <c r="D939" s="105"/>
      <c r="E939" s="74"/>
      <c r="F939" s="74"/>
      <c r="G939" s="77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</row>
    <row r="940" spans="1:28" ht="12.75" customHeight="1" x14ac:dyDescent="0.2">
      <c r="A940" s="74"/>
      <c r="B940" s="74"/>
      <c r="C940" s="105"/>
      <c r="D940" s="105"/>
      <c r="E940" s="74"/>
      <c r="F940" s="74"/>
      <c r="G940" s="77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</row>
    <row r="941" spans="1:28" ht="12.75" customHeight="1" x14ac:dyDescent="0.2">
      <c r="A941" s="74"/>
      <c r="B941" s="74"/>
      <c r="C941" s="105"/>
      <c r="D941" s="105"/>
      <c r="E941" s="74"/>
      <c r="F941" s="74"/>
      <c r="G941" s="77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</row>
    <row r="942" spans="1:28" ht="12.75" customHeight="1" x14ac:dyDescent="0.2">
      <c r="A942" s="74"/>
      <c r="B942" s="74"/>
      <c r="C942" s="105"/>
      <c r="D942" s="105"/>
      <c r="E942" s="74"/>
      <c r="F942" s="74"/>
      <c r="G942" s="77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</row>
    <row r="943" spans="1:28" ht="12.75" customHeight="1" x14ac:dyDescent="0.2">
      <c r="A943" s="74"/>
      <c r="B943" s="74"/>
      <c r="C943" s="105"/>
      <c r="D943" s="105"/>
      <c r="E943" s="74"/>
      <c r="F943" s="74"/>
      <c r="G943" s="77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</row>
    <row r="944" spans="1:28" ht="12.75" customHeight="1" x14ac:dyDescent="0.2">
      <c r="A944" s="74"/>
      <c r="B944" s="74"/>
      <c r="C944" s="105"/>
      <c r="D944" s="105"/>
      <c r="E944" s="74"/>
      <c r="F944" s="74"/>
      <c r="G944" s="77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</row>
    <row r="945" spans="1:28" ht="12.75" customHeight="1" x14ac:dyDescent="0.2">
      <c r="A945" s="74"/>
      <c r="B945" s="74"/>
      <c r="C945" s="105"/>
      <c r="D945" s="105"/>
      <c r="E945" s="74"/>
      <c r="F945" s="74"/>
      <c r="G945" s="77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</row>
    <row r="946" spans="1:28" ht="12.75" customHeight="1" x14ac:dyDescent="0.2">
      <c r="A946" s="74"/>
      <c r="B946" s="74"/>
      <c r="C946" s="105"/>
      <c r="D946" s="105"/>
      <c r="E946" s="74"/>
      <c r="F946" s="74"/>
      <c r="G946" s="77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</row>
    <row r="947" spans="1:28" ht="12.75" customHeight="1" x14ac:dyDescent="0.2">
      <c r="A947" s="74"/>
      <c r="B947" s="74"/>
      <c r="C947" s="105"/>
      <c r="D947" s="105"/>
      <c r="E947" s="74"/>
      <c r="F947" s="74"/>
      <c r="G947" s="77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</row>
    <row r="948" spans="1:28" ht="12.75" customHeight="1" x14ac:dyDescent="0.2">
      <c r="A948" s="74"/>
      <c r="B948" s="74"/>
      <c r="C948" s="105"/>
      <c r="D948" s="105"/>
      <c r="E948" s="74"/>
      <c r="F948" s="74"/>
      <c r="G948" s="77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</row>
    <row r="949" spans="1:28" ht="12.75" customHeight="1" x14ac:dyDescent="0.2">
      <c r="A949" s="74"/>
      <c r="B949" s="74"/>
      <c r="C949" s="105"/>
      <c r="D949" s="105"/>
      <c r="E949" s="74"/>
      <c r="F949" s="74"/>
      <c r="G949" s="77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</row>
    <row r="950" spans="1:28" ht="12.75" customHeight="1" x14ac:dyDescent="0.2">
      <c r="A950" s="74"/>
      <c r="B950" s="74"/>
      <c r="C950" s="105"/>
      <c r="D950" s="105"/>
      <c r="E950" s="74"/>
      <c r="F950" s="74"/>
      <c r="G950" s="77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</row>
    <row r="951" spans="1:28" ht="12.75" customHeight="1" x14ac:dyDescent="0.2">
      <c r="A951" s="74"/>
      <c r="B951" s="74"/>
      <c r="C951" s="105"/>
      <c r="D951" s="105"/>
      <c r="E951" s="74"/>
      <c r="F951" s="74"/>
      <c r="G951" s="77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</row>
    <row r="952" spans="1:28" ht="12.75" customHeight="1" x14ac:dyDescent="0.2">
      <c r="A952" s="74"/>
      <c r="B952" s="74"/>
      <c r="C952" s="105"/>
      <c r="D952" s="105"/>
      <c r="E952" s="74"/>
      <c r="F952" s="74"/>
      <c r="G952" s="77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</row>
    <row r="953" spans="1:28" ht="12.75" customHeight="1" x14ac:dyDescent="0.2">
      <c r="A953" s="74"/>
      <c r="B953" s="74"/>
      <c r="C953" s="105"/>
      <c r="D953" s="105"/>
      <c r="E953" s="74"/>
      <c r="F953" s="74"/>
      <c r="G953" s="77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</row>
    <row r="954" spans="1:28" ht="12.75" customHeight="1" x14ac:dyDescent="0.2">
      <c r="A954" s="74"/>
      <c r="B954" s="74"/>
      <c r="C954" s="105"/>
      <c r="D954" s="105"/>
      <c r="E954" s="74"/>
      <c r="F954" s="74"/>
      <c r="G954" s="77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</row>
    <row r="955" spans="1:28" ht="12.75" customHeight="1" x14ac:dyDescent="0.2">
      <c r="A955" s="74"/>
      <c r="B955" s="74"/>
      <c r="C955" s="105"/>
      <c r="D955" s="105"/>
      <c r="E955" s="74"/>
      <c r="F955" s="74"/>
      <c r="G955" s="77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</row>
    <row r="956" spans="1:28" ht="12.75" customHeight="1" x14ac:dyDescent="0.2">
      <c r="A956" s="74"/>
      <c r="B956" s="74"/>
      <c r="C956" s="105"/>
      <c r="D956" s="105"/>
      <c r="E956" s="74"/>
      <c r="F956" s="74"/>
      <c r="G956" s="77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</row>
    <row r="957" spans="1:28" ht="12.75" customHeight="1" x14ac:dyDescent="0.2">
      <c r="A957" s="74"/>
      <c r="B957" s="74"/>
      <c r="C957" s="105"/>
      <c r="D957" s="105"/>
      <c r="E957" s="74"/>
      <c r="F957" s="74"/>
      <c r="G957" s="77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</row>
    <row r="958" spans="1:28" ht="12.75" customHeight="1" x14ac:dyDescent="0.2">
      <c r="A958" s="74"/>
      <c r="B958" s="74"/>
      <c r="C958" s="105"/>
      <c r="D958" s="105"/>
      <c r="E958" s="74"/>
      <c r="F958" s="74"/>
      <c r="G958" s="77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</row>
    <row r="959" spans="1:28" ht="12.75" customHeight="1" x14ac:dyDescent="0.2">
      <c r="A959" s="74"/>
      <c r="B959" s="74"/>
      <c r="C959" s="105"/>
      <c r="D959" s="105"/>
      <c r="E959" s="74"/>
      <c r="F959" s="74"/>
      <c r="G959" s="77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</row>
    <row r="960" spans="1:28" ht="12.75" customHeight="1" x14ac:dyDescent="0.2">
      <c r="A960" s="74"/>
      <c r="B960" s="74"/>
      <c r="C960" s="105"/>
      <c r="D960" s="105"/>
      <c r="E960" s="74"/>
      <c r="F960" s="74"/>
      <c r="G960" s="77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</row>
    <row r="961" spans="1:28" ht="12.75" customHeight="1" x14ac:dyDescent="0.2">
      <c r="A961" s="74"/>
      <c r="B961" s="74"/>
      <c r="C961" s="105"/>
      <c r="D961" s="105"/>
      <c r="E961" s="74"/>
      <c r="F961" s="74"/>
      <c r="G961" s="77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</row>
    <row r="962" spans="1:28" ht="12.75" customHeight="1" x14ac:dyDescent="0.2">
      <c r="A962" s="74"/>
      <c r="B962" s="74"/>
      <c r="C962" s="105"/>
      <c r="D962" s="105"/>
      <c r="E962" s="74"/>
      <c r="F962" s="74"/>
      <c r="G962" s="77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</row>
    <row r="963" spans="1:28" ht="12.75" customHeight="1" x14ac:dyDescent="0.2">
      <c r="A963" s="74"/>
      <c r="B963" s="74"/>
      <c r="C963" s="105"/>
      <c r="D963" s="105"/>
      <c r="E963" s="74"/>
      <c r="F963" s="74"/>
      <c r="G963" s="77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</row>
    <row r="964" spans="1:28" ht="12.75" customHeight="1" x14ac:dyDescent="0.2">
      <c r="A964" s="74"/>
      <c r="B964" s="74"/>
      <c r="C964" s="105"/>
      <c r="D964" s="105"/>
      <c r="E964" s="74"/>
      <c r="F964" s="74"/>
      <c r="G964" s="77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</row>
    <row r="965" spans="1:28" ht="12.75" customHeight="1" x14ac:dyDescent="0.2">
      <c r="A965" s="74"/>
      <c r="B965" s="74"/>
      <c r="C965" s="105"/>
      <c r="D965" s="105"/>
      <c r="E965" s="74"/>
      <c r="F965" s="74"/>
      <c r="G965" s="77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</row>
    <row r="966" spans="1:28" ht="12.75" customHeight="1" x14ac:dyDescent="0.2">
      <c r="A966" s="74"/>
      <c r="B966" s="74"/>
      <c r="C966" s="105"/>
      <c r="D966" s="105"/>
      <c r="E966" s="74"/>
      <c r="F966" s="74"/>
      <c r="G966" s="77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</row>
    <row r="967" spans="1:28" ht="12.75" customHeight="1" x14ac:dyDescent="0.2">
      <c r="A967" s="74"/>
      <c r="B967" s="74"/>
      <c r="C967" s="105"/>
      <c r="D967" s="105"/>
      <c r="E967" s="74"/>
      <c r="F967" s="74"/>
      <c r="G967" s="77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</row>
    <row r="968" spans="1:28" ht="12.75" customHeight="1" x14ac:dyDescent="0.2">
      <c r="A968" s="74"/>
      <c r="B968" s="74"/>
      <c r="C968" s="105"/>
      <c r="D968" s="105"/>
      <c r="E968" s="74"/>
      <c r="F968" s="74"/>
      <c r="G968" s="77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</row>
    <row r="969" spans="1:28" ht="12.75" customHeight="1" x14ac:dyDescent="0.2">
      <c r="A969" s="74"/>
      <c r="B969" s="74"/>
      <c r="C969" s="105"/>
      <c r="D969" s="105"/>
      <c r="E969" s="74"/>
      <c r="F969" s="74"/>
      <c r="G969" s="77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</row>
    <row r="970" spans="1:28" ht="12.75" customHeight="1" x14ac:dyDescent="0.2">
      <c r="A970" s="74"/>
      <c r="B970" s="74"/>
      <c r="C970" s="105"/>
      <c r="D970" s="105"/>
      <c r="E970" s="74"/>
      <c r="F970" s="74"/>
      <c r="G970" s="77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</row>
    <row r="971" spans="1:28" ht="12.75" customHeight="1" x14ac:dyDescent="0.2">
      <c r="A971" s="74"/>
      <c r="B971" s="74"/>
      <c r="C971" s="105"/>
      <c r="D971" s="105"/>
      <c r="E971" s="74"/>
      <c r="F971" s="74"/>
      <c r="G971" s="77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</row>
    <row r="972" spans="1:28" ht="12.75" customHeight="1" x14ac:dyDescent="0.2">
      <c r="A972" s="74"/>
      <c r="B972" s="74"/>
      <c r="C972" s="105"/>
      <c r="D972" s="105"/>
      <c r="E972" s="74"/>
      <c r="F972" s="74"/>
      <c r="G972" s="77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</row>
    <row r="973" spans="1:28" ht="12.75" customHeight="1" x14ac:dyDescent="0.2">
      <c r="A973" s="74"/>
      <c r="B973" s="74"/>
      <c r="C973" s="105"/>
      <c r="D973" s="105"/>
      <c r="E973" s="74"/>
      <c r="F973" s="74"/>
      <c r="G973" s="77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</row>
    <row r="974" spans="1:28" ht="12.75" customHeight="1" x14ac:dyDescent="0.2">
      <c r="A974" s="74"/>
      <c r="B974" s="74"/>
      <c r="C974" s="105"/>
      <c r="D974" s="105"/>
      <c r="E974" s="74"/>
      <c r="F974" s="74"/>
      <c r="G974" s="77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</row>
    <row r="975" spans="1:28" ht="12.75" customHeight="1" x14ac:dyDescent="0.2">
      <c r="A975" s="74"/>
      <c r="B975" s="74"/>
      <c r="C975" s="105"/>
      <c r="D975" s="105"/>
      <c r="E975" s="74"/>
      <c r="F975" s="74"/>
      <c r="G975" s="77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</row>
    <row r="976" spans="1:28" ht="12.75" customHeight="1" x14ac:dyDescent="0.2">
      <c r="A976" s="74"/>
      <c r="B976" s="74"/>
      <c r="C976" s="105"/>
      <c r="D976" s="105"/>
      <c r="E976" s="74"/>
      <c r="F976" s="74"/>
      <c r="G976" s="77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</row>
    <row r="977" spans="1:28" ht="12.75" customHeight="1" x14ac:dyDescent="0.2">
      <c r="A977" s="74"/>
      <c r="B977" s="74"/>
      <c r="C977" s="105"/>
      <c r="D977" s="105"/>
      <c r="E977" s="74"/>
      <c r="F977" s="74"/>
      <c r="G977" s="77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</row>
    <row r="978" spans="1:28" ht="12.75" customHeight="1" x14ac:dyDescent="0.2">
      <c r="A978" s="74"/>
      <c r="B978" s="74"/>
      <c r="C978" s="105"/>
      <c r="D978" s="105"/>
      <c r="E978" s="74"/>
      <c r="F978" s="74"/>
      <c r="G978" s="77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</row>
    <row r="979" spans="1:28" ht="12.75" customHeight="1" x14ac:dyDescent="0.2">
      <c r="A979" s="74"/>
      <c r="B979" s="74"/>
      <c r="C979" s="105"/>
      <c r="D979" s="105"/>
      <c r="E979" s="74"/>
      <c r="F979" s="74"/>
      <c r="G979" s="77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</row>
    <row r="980" spans="1:28" ht="12.75" customHeight="1" x14ac:dyDescent="0.2">
      <c r="A980" s="74"/>
      <c r="B980" s="74"/>
      <c r="C980" s="105"/>
      <c r="D980" s="105"/>
      <c r="E980" s="74"/>
      <c r="F980" s="74"/>
      <c r="G980" s="77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</row>
    <row r="981" spans="1:28" ht="12.75" customHeight="1" x14ac:dyDescent="0.2">
      <c r="A981" s="74"/>
      <c r="B981" s="74"/>
      <c r="C981" s="105"/>
      <c r="D981" s="105"/>
      <c r="E981" s="74"/>
      <c r="F981" s="74"/>
      <c r="G981" s="77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</row>
    <row r="982" spans="1:28" ht="12.75" customHeight="1" x14ac:dyDescent="0.2">
      <c r="A982" s="74"/>
      <c r="B982" s="74"/>
      <c r="C982" s="105"/>
      <c r="D982" s="105"/>
      <c r="E982" s="74"/>
      <c r="F982" s="74"/>
      <c r="G982" s="77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</row>
    <row r="983" spans="1:28" ht="12.75" customHeight="1" x14ac:dyDescent="0.2">
      <c r="A983" s="74"/>
      <c r="B983" s="74"/>
      <c r="C983" s="105"/>
      <c r="D983" s="105"/>
      <c r="E983" s="74"/>
      <c r="F983" s="74"/>
      <c r="G983" s="77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</row>
    <row r="984" spans="1:28" ht="12.75" customHeight="1" x14ac:dyDescent="0.2">
      <c r="A984" s="74"/>
      <c r="B984" s="74"/>
      <c r="C984" s="105"/>
      <c r="D984" s="105"/>
      <c r="E984" s="74"/>
      <c r="F984" s="74"/>
      <c r="G984" s="77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</row>
    <row r="985" spans="1:28" ht="12.75" customHeight="1" x14ac:dyDescent="0.2">
      <c r="A985" s="74"/>
      <c r="B985" s="74"/>
      <c r="C985" s="105"/>
      <c r="D985" s="105"/>
      <c r="E985" s="74"/>
      <c r="F985" s="74"/>
      <c r="G985" s="77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</row>
    <row r="986" spans="1:28" ht="12.75" customHeight="1" x14ac:dyDescent="0.2">
      <c r="A986" s="74"/>
      <c r="B986" s="74"/>
      <c r="C986" s="105"/>
      <c r="D986" s="105"/>
      <c r="E986" s="74"/>
      <c r="F986" s="74"/>
      <c r="G986" s="77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</row>
    <row r="987" spans="1:28" ht="12.75" customHeight="1" x14ac:dyDescent="0.2">
      <c r="A987" s="74"/>
      <c r="B987" s="74"/>
      <c r="C987" s="105"/>
      <c r="D987" s="105"/>
      <c r="E987" s="74"/>
      <c r="F987" s="74"/>
      <c r="G987" s="77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</row>
    <row r="988" spans="1:28" ht="12.75" customHeight="1" x14ac:dyDescent="0.2">
      <c r="A988" s="74"/>
      <c r="B988" s="74"/>
      <c r="C988" s="105"/>
      <c r="D988" s="105"/>
      <c r="E988" s="74"/>
      <c r="F988" s="74"/>
      <c r="G988" s="77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</row>
    <row r="989" spans="1:28" ht="12.75" customHeight="1" x14ac:dyDescent="0.2">
      <c r="A989" s="74"/>
      <c r="B989" s="74"/>
      <c r="C989" s="105"/>
      <c r="D989" s="105"/>
      <c r="E989" s="74"/>
      <c r="F989" s="74"/>
      <c r="G989" s="77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</row>
    <row r="990" spans="1:28" ht="12.75" customHeight="1" x14ac:dyDescent="0.2">
      <c r="A990" s="74"/>
      <c r="B990" s="74"/>
      <c r="C990" s="105"/>
      <c r="D990" s="105"/>
      <c r="E990" s="74"/>
      <c r="F990" s="74"/>
      <c r="G990" s="77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  <c r="AA990" s="74"/>
      <c r="AB990" s="74"/>
    </row>
    <row r="991" spans="1:28" ht="12.75" customHeight="1" x14ac:dyDescent="0.2">
      <c r="A991" s="74"/>
      <c r="B991" s="74"/>
      <c r="C991" s="105"/>
      <c r="D991" s="105"/>
      <c r="E991" s="74"/>
      <c r="F991" s="74"/>
      <c r="G991" s="77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</row>
    <row r="992" spans="1:28" ht="12.75" customHeight="1" x14ac:dyDescent="0.2">
      <c r="A992" s="74"/>
      <c r="B992" s="74"/>
      <c r="C992" s="105"/>
      <c r="D992" s="105"/>
      <c r="E992" s="74"/>
      <c r="F992" s="74"/>
      <c r="G992" s="77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</row>
    <row r="993" spans="1:28" ht="12.75" customHeight="1" x14ac:dyDescent="0.2">
      <c r="A993" s="74"/>
      <c r="B993" s="74"/>
      <c r="C993" s="105"/>
      <c r="D993" s="105"/>
      <c r="E993" s="74"/>
      <c r="F993" s="74"/>
      <c r="G993" s="77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  <c r="AB993" s="74"/>
    </row>
    <row r="994" spans="1:28" ht="12.75" customHeight="1" x14ac:dyDescent="0.2">
      <c r="A994" s="74"/>
      <c r="B994" s="74"/>
      <c r="C994" s="105"/>
      <c r="D994" s="105"/>
      <c r="E994" s="74"/>
      <c r="F994" s="74"/>
      <c r="G994" s="77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  <c r="AB994" s="74"/>
    </row>
    <row r="995" spans="1:28" ht="12.75" customHeight="1" x14ac:dyDescent="0.2">
      <c r="A995" s="74"/>
      <c r="B995" s="74"/>
      <c r="C995" s="105"/>
      <c r="D995" s="105"/>
      <c r="E995" s="74"/>
      <c r="F995" s="74"/>
      <c r="G995" s="77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  <c r="AB995" s="74"/>
    </row>
    <row r="996" spans="1:28" ht="12.75" customHeight="1" x14ac:dyDescent="0.2">
      <c r="A996" s="74"/>
      <c r="B996" s="74"/>
      <c r="C996" s="105"/>
      <c r="D996" s="105"/>
      <c r="E996" s="74"/>
      <c r="F996" s="74"/>
      <c r="G996" s="77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  <c r="AB996" s="74"/>
    </row>
    <row r="997" spans="1:28" ht="12.75" customHeight="1" x14ac:dyDescent="0.2">
      <c r="A997" s="74"/>
      <c r="B997" s="74"/>
      <c r="C997" s="105"/>
      <c r="D997" s="105"/>
      <c r="E997" s="74"/>
      <c r="F997" s="74"/>
      <c r="G997" s="77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  <c r="AB997" s="74"/>
    </row>
    <row r="998" spans="1:28" ht="12.75" customHeight="1" x14ac:dyDescent="0.2">
      <c r="A998" s="74"/>
      <c r="B998" s="74"/>
      <c r="C998" s="105"/>
      <c r="D998" s="105"/>
      <c r="E998" s="74"/>
      <c r="F998" s="74"/>
      <c r="G998" s="77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  <c r="AB998" s="74"/>
    </row>
    <row r="999" spans="1:28" ht="12.75" customHeight="1" x14ac:dyDescent="0.2">
      <c r="A999" s="74"/>
      <c r="B999" s="74"/>
      <c r="C999" s="105"/>
      <c r="D999" s="105"/>
      <c r="E999" s="74"/>
      <c r="F999" s="74"/>
      <c r="G999" s="77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  <c r="AB999" s="74"/>
    </row>
    <row r="1000" spans="1:28" ht="12.75" customHeight="1" x14ac:dyDescent="0.2">
      <c r="A1000" s="74"/>
      <c r="B1000" s="74"/>
      <c r="C1000" s="105"/>
      <c r="D1000" s="105"/>
      <c r="E1000" s="74"/>
      <c r="F1000" s="74"/>
      <c r="G1000" s="77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  <c r="AA1000" s="74"/>
      <c r="AB1000" s="74"/>
    </row>
  </sheetData>
  <conditionalFormatting sqref="G11:G13 G21">
    <cfRule type="cellIs" dxfId="6" priority="1" stopIfTrue="1" operator="equal">
      <formula>1</formula>
    </cfRule>
  </conditionalFormatting>
  <hyperlinks>
    <hyperlink ref="A5" location="INDICE!A8" display="VOLVER AL INDICE" xr:uid="{FBD0411B-5BA4-4E1F-A083-31EFEE52F01D}"/>
  </hyperlinks>
  <printOptions gridLines="1"/>
  <pageMargins left="0.39370078740157483" right="0.39370078740157483" top="0.59055118110236227" bottom="0.59055118110236227" header="0" footer="0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G1000"/>
  <sheetViews>
    <sheetView zoomScale="130" zoomScaleNormal="130" workbookViewId="0">
      <pane xSplit="1" ySplit="9" topLeftCell="B13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4.42578125" defaultRowHeight="15" customHeight="1" x14ac:dyDescent="0.2"/>
  <cols>
    <col min="1" max="1" width="10.5703125" style="60" customWidth="1"/>
    <col min="2" max="31" width="15.140625" style="60" customWidth="1"/>
    <col min="32" max="32" width="14.7109375" style="60" customWidth="1"/>
    <col min="33" max="33" width="10.85546875" style="60" customWidth="1"/>
    <col min="34" max="16384" width="14.42578125" style="96"/>
  </cols>
  <sheetData>
    <row r="1" spans="1:33" ht="3" customHeight="1" x14ac:dyDescent="0.2">
      <c r="A1" s="5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8"/>
      <c r="AF1" s="58"/>
      <c r="AG1" s="59"/>
    </row>
    <row r="2" spans="1:33" ht="11.25" x14ac:dyDescent="0.2">
      <c r="A2" s="89" t="s">
        <v>11</v>
      </c>
      <c r="B2" s="221" t="s">
        <v>60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222" t="str">
        <f>B2</f>
        <v>Cuenta de Inversión y principales componentes</v>
      </c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5"/>
      <c r="AF2" s="62" t="s">
        <v>34</v>
      </c>
      <c r="AG2" s="59"/>
    </row>
    <row r="3" spans="1:33" ht="12.75" customHeight="1" x14ac:dyDescent="0.2">
      <c r="A3" s="61" t="s">
        <v>12</v>
      </c>
      <c r="B3" s="156" t="s">
        <v>146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222" t="str">
        <f>B3</f>
        <v>Secretaria de Hacienda (SH)  - MCSF</v>
      </c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5"/>
      <c r="AF3" s="62" t="s">
        <v>34</v>
      </c>
      <c r="AG3" s="59"/>
    </row>
    <row r="4" spans="1:33" ht="6.75" customHeight="1" x14ac:dyDescent="0.2">
      <c r="A4" s="63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8"/>
      <c r="AF4" s="58"/>
      <c r="AG4" s="59"/>
    </row>
    <row r="5" spans="1:33" ht="21" customHeight="1" x14ac:dyDescent="0.2">
      <c r="A5" s="64" t="s">
        <v>124</v>
      </c>
      <c r="B5" s="49"/>
      <c r="C5" s="49"/>
      <c r="D5" s="49"/>
      <c r="E5" s="49"/>
      <c r="F5" s="97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50"/>
      <c r="AF5" s="65"/>
      <c r="AG5" s="59"/>
    </row>
    <row r="6" spans="1:33" ht="6.75" customHeight="1" x14ac:dyDescent="0.2">
      <c r="A6" s="66"/>
      <c r="B6" s="90"/>
      <c r="C6" s="52"/>
      <c r="D6" s="52"/>
      <c r="E6" s="52"/>
      <c r="F6" s="98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3"/>
      <c r="AF6" s="58"/>
      <c r="AG6" s="59"/>
    </row>
    <row r="7" spans="1:33" s="223" customFormat="1" ht="22.5" x14ac:dyDescent="0.2">
      <c r="A7" s="190" t="s">
        <v>13</v>
      </c>
      <c r="B7" s="191" t="s">
        <v>155</v>
      </c>
      <c r="C7" s="162" t="s">
        <v>155</v>
      </c>
      <c r="D7" s="162" t="s">
        <v>155</v>
      </c>
      <c r="E7" s="162" t="s">
        <v>155</v>
      </c>
      <c r="F7" s="162" t="s">
        <v>155</v>
      </c>
      <c r="G7" s="162" t="s">
        <v>155</v>
      </c>
      <c r="H7" s="162" t="s">
        <v>155</v>
      </c>
      <c r="I7" s="162" t="s">
        <v>155</v>
      </c>
      <c r="J7" s="163" t="s">
        <v>155</v>
      </c>
      <c r="K7" s="161" t="s">
        <v>155</v>
      </c>
      <c r="L7" s="162" t="s">
        <v>155</v>
      </c>
      <c r="M7" s="162" t="s">
        <v>155</v>
      </c>
      <c r="N7" s="162" t="s">
        <v>155</v>
      </c>
      <c r="O7" s="162" t="s">
        <v>155</v>
      </c>
      <c r="P7" s="162" t="s">
        <v>155</v>
      </c>
      <c r="Q7" s="163" t="s">
        <v>155</v>
      </c>
      <c r="R7" s="193" t="s">
        <v>155</v>
      </c>
      <c r="S7" s="215" t="s">
        <v>155</v>
      </c>
      <c r="T7" s="191" t="s">
        <v>155</v>
      </c>
      <c r="U7" s="162" t="s">
        <v>155</v>
      </c>
      <c r="V7" s="162" t="s">
        <v>155</v>
      </c>
      <c r="W7" s="162" t="s">
        <v>155</v>
      </c>
      <c r="X7" s="163" t="s">
        <v>155</v>
      </c>
      <c r="Y7" s="215" t="s">
        <v>155</v>
      </c>
      <c r="Z7" s="215" t="s">
        <v>155</v>
      </c>
      <c r="AA7" s="215" t="s">
        <v>155</v>
      </c>
      <c r="AB7" s="218" t="s">
        <v>155</v>
      </c>
      <c r="AC7" s="218" t="s">
        <v>155</v>
      </c>
      <c r="AD7" s="215" t="s">
        <v>155</v>
      </c>
      <c r="AE7" s="150" t="s">
        <v>155</v>
      </c>
      <c r="AF7" s="194"/>
      <c r="AG7" s="187"/>
    </row>
    <row r="8" spans="1:33" s="223" customFormat="1" ht="12.75" customHeight="1" x14ac:dyDescent="0.2">
      <c r="A8" s="195"/>
      <c r="B8" s="224" t="s">
        <v>61</v>
      </c>
      <c r="C8" s="99"/>
      <c r="D8" s="99"/>
      <c r="E8" s="99"/>
      <c r="F8" s="99"/>
      <c r="G8" s="99"/>
      <c r="H8" s="99"/>
      <c r="I8" s="99"/>
      <c r="J8" s="100"/>
      <c r="K8" s="196" t="s">
        <v>17</v>
      </c>
      <c r="L8" s="99"/>
      <c r="M8" s="99"/>
      <c r="N8" s="99"/>
      <c r="O8" s="99"/>
      <c r="P8" s="99"/>
      <c r="Q8" s="100"/>
      <c r="R8" s="215" t="s">
        <v>34</v>
      </c>
      <c r="S8" s="219"/>
      <c r="T8" s="315" t="s">
        <v>62</v>
      </c>
      <c r="U8" s="316"/>
      <c r="V8" s="316"/>
      <c r="W8" s="316"/>
      <c r="X8" s="317"/>
      <c r="Y8" s="219" t="s">
        <v>34</v>
      </c>
      <c r="Z8" s="219"/>
      <c r="AA8" s="219"/>
      <c r="AB8" s="219"/>
      <c r="AC8" s="219"/>
      <c r="AD8" s="219"/>
      <c r="AE8" s="198"/>
      <c r="AF8" s="199"/>
      <c r="AG8" s="187"/>
    </row>
    <row r="9" spans="1:33" s="223" customFormat="1" ht="45" x14ac:dyDescent="0.2">
      <c r="A9" s="225" t="s">
        <v>15</v>
      </c>
      <c r="B9" s="161" t="s">
        <v>63</v>
      </c>
      <c r="C9" s="162" t="s">
        <v>137</v>
      </c>
      <c r="D9" s="162" t="s">
        <v>64</v>
      </c>
      <c r="E9" s="162" t="s">
        <v>65</v>
      </c>
      <c r="F9" s="162" t="s">
        <v>138</v>
      </c>
      <c r="G9" s="162" t="s">
        <v>66</v>
      </c>
      <c r="H9" s="162" t="s">
        <v>67</v>
      </c>
      <c r="I9" s="162" t="s">
        <v>68</v>
      </c>
      <c r="J9" s="192" t="s">
        <v>69</v>
      </c>
      <c r="K9" s="161" t="s">
        <v>70</v>
      </c>
      <c r="L9" s="162" t="s">
        <v>66</v>
      </c>
      <c r="M9" s="162" t="s">
        <v>71</v>
      </c>
      <c r="N9" s="162" t="s">
        <v>67</v>
      </c>
      <c r="O9" s="162" t="s">
        <v>72</v>
      </c>
      <c r="P9" s="162" t="s">
        <v>73</v>
      </c>
      <c r="Q9" s="192" t="s">
        <v>74</v>
      </c>
      <c r="R9" s="193" t="s">
        <v>75</v>
      </c>
      <c r="S9" s="215" t="s">
        <v>76</v>
      </c>
      <c r="T9" s="161" t="s">
        <v>21</v>
      </c>
      <c r="U9" s="162" t="s">
        <v>77</v>
      </c>
      <c r="V9" s="162" t="s">
        <v>78</v>
      </c>
      <c r="W9" s="162" t="s">
        <v>79</v>
      </c>
      <c r="X9" s="192" t="s">
        <v>80</v>
      </c>
      <c r="Y9" s="193" t="s">
        <v>81</v>
      </c>
      <c r="Z9" s="193" t="s">
        <v>82</v>
      </c>
      <c r="AA9" s="193" t="s">
        <v>83</v>
      </c>
      <c r="AB9" s="215" t="s">
        <v>84</v>
      </c>
      <c r="AC9" s="215" t="s">
        <v>85</v>
      </c>
      <c r="AD9" s="193" t="s">
        <v>83</v>
      </c>
      <c r="AE9" s="150" t="s">
        <v>86</v>
      </c>
      <c r="AF9" s="186"/>
      <c r="AG9" s="187"/>
    </row>
    <row r="10" spans="1:33" ht="12.75" customHeight="1" x14ac:dyDescent="0.2">
      <c r="A10" s="101">
        <v>2009</v>
      </c>
      <c r="B10" s="174">
        <v>170948603.30000001</v>
      </c>
      <c r="C10" s="226">
        <v>0</v>
      </c>
      <c r="D10" s="226">
        <v>155226464.93000001</v>
      </c>
      <c r="E10" s="226">
        <v>1491817.82</v>
      </c>
      <c r="F10" s="227"/>
      <c r="G10" s="226">
        <v>884036.38</v>
      </c>
      <c r="H10" s="226">
        <v>1200286.8899999999</v>
      </c>
      <c r="I10" s="226">
        <v>0</v>
      </c>
      <c r="J10" s="226">
        <f>'1'!B10</f>
        <v>329751209.31999999</v>
      </c>
      <c r="K10" s="229">
        <v>276801171.96000004</v>
      </c>
      <c r="L10" s="226">
        <v>689543.78</v>
      </c>
      <c r="M10" s="226">
        <v>0</v>
      </c>
      <c r="N10" s="226">
        <v>17600020.899999999</v>
      </c>
      <c r="O10" s="226">
        <v>10310.700000000001</v>
      </c>
      <c r="P10" s="226">
        <v>28468441.420000002</v>
      </c>
      <c r="Q10" s="228">
        <f>'1'!C10</f>
        <v>323569488.75999999</v>
      </c>
      <c r="R10" s="230">
        <f t="shared" ref="R10:R19" si="0">J10-Q10</f>
        <v>6181720.5600000024</v>
      </c>
      <c r="S10" s="231">
        <v>18222210.32</v>
      </c>
      <c r="T10" s="229">
        <v>63163374.340000004</v>
      </c>
      <c r="U10" s="226">
        <v>2575601.4</v>
      </c>
      <c r="V10" s="226">
        <v>0</v>
      </c>
      <c r="W10" s="226">
        <v>23083.34</v>
      </c>
      <c r="X10" s="228">
        <f t="shared" ref="X10:X21" si="1">SUM(T10:W10)</f>
        <v>65762059.080000006</v>
      </c>
      <c r="Y10" s="230">
        <f t="shared" ref="Y10:Y19" si="2">J10+S10</f>
        <v>347973419.63999999</v>
      </c>
      <c r="Z10" s="230">
        <f t="shared" ref="Z10:Z21" si="3">Q10+X10</f>
        <v>389331547.83999997</v>
      </c>
      <c r="AA10" s="230">
        <f t="shared" ref="AA10:AA21" si="4">Y10-Z10</f>
        <v>-41358128.199999988</v>
      </c>
      <c r="AB10" s="231">
        <v>63035317.439999998</v>
      </c>
      <c r="AC10" s="231">
        <v>21677189.239999998</v>
      </c>
      <c r="AD10" s="230">
        <f t="shared" ref="AD10:AD21" si="5">AB10-AC10</f>
        <v>41358128.200000003</v>
      </c>
      <c r="AE10" s="232">
        <f t="shared" ref="AE10:AE21" si="6">AD10+AA10</f>
        <v>0</v>
      </c>
      <c r="AF10" s="62"/>
      <c r="AG10" s="59"/>
    </row>
    <row r="11" spans="1:33" ht="12.75" customHeight="1" x14ac:dyDescent="0.2">
      <c r="A11" s="101">
        <v>2010</v>
      </c>
      <c r="B11" s="180">
        <v>225701481.53</v>
      </c>
      <c r="C11" s="181">
        <v>0</v>
      </c>
      <c r="D11" s="181">
        <v>189727176.66999999</v>
      </c>
      <c r="E11" s="181">
        <v>1411211.74</v>
      </c>
      <c r="F11" s="233"/>
      <c r="G11" s="181">
        <v>340154.94</v>
      </c>
      <c r="H11" s="181">
        <v>2294756.58</v>
      </c>
      <c r="I11" s="181">
        <v>0</v>
      </c>
      <c r="J11" s="236">
        <f>'1'!B11</f>
        <v>419474781.45999998</v>
      </c>
      <c r="K11" s="180">
        <v>330297783.44999999</v>
      </c>
      <c r="L11" s="181">
        <v>2541033.5099999998</v>
      </c>
      <c r="M11" s="181">
        <v>0</v>
      </c>
      <c r="N11" s="181">
        <v>21879070.329999998</v>
      </c>
      <c r="O11" s="181">
        <v>8686.31</v>
      </c>
      <c r="P11" s="181">
        <v>29437492.129999999</v>
      </c>
      <c r="Q11" s="182">
        <f>'1'!C11</f>
        <v>384164065.72999996</v>
      </c>
      <c r="R11" s="183">
        <f t="shared" si="0"/>
        <v>35310715.730000019</v>
      </c>
      <c r="S11" s="234">
        <v>34769248.560000002</v>
      </c>
      <c r="T11" s="180">
        <v>64594636.75</v>
      </c>
      <c r="U11" s="181">
        <v>4643870.42</v>
      </c>
      <c r="V11" s="181">
        <v>0</v>
      </c>
      <c r="W11" s="181">
        <v>20000</v>
      </c>
      <c r="X11" s="182">
        <f t="shared" si="1"/>
        <v>69258507.170000002</v>
      </c>
      <c r="Y11" s="183">
        <f t="shared" si="2"/>
        <v>454244030.01999998</v>
      </c>
      <c r="Z11" s="183">
        <f t="shared" si="3"/>
        <v>453422572.89999998</v>
      </c>
      <c r="AA11" s="183">
        <f t="shared" si="4"/>
        <v>821457.12000000477</v>
      </c>
      <c r="AB11" s="234">
        <v>62635219.75</v>
      </c>
      <c r="AC11" s="234">
        <v>63456676.869999997</v>
      </c>
      <c r="AD11" s="183">
        <f t="shared" si="5"/>
        <v>-821457.11999999732</v>
      </c>
      <c r="AE11" s="235">
        <f t="shared" si="6"/>
        <v>7.4505805969238281E-9</v>
      </c>
      <c r="AF11" s="73"/>
      <c r="AG11" s="74"/>
    </row>
    <row r="12" spans="1:33" ht="12.75" customHeight="1" x14ac:dyDescent="0.2">
      <c r="A12" s="101">
        <v>2011</v>
      </c>
      <c r="B12" s="180">
        <v>313691717.62</v>
      </c>
      <c r="C12" s="181">
        <v>0</v>
      </c>
      <c r="D12" s="181">
        <v>239640581.59999999</v>
      </c>
      <c r="E12" s="181">
        <v>2275413.89</v>
      </c>
      <c r="F12" s="233"/>
      <c r="G12" s="181">
        <v>24211.439999999999</v>
      </c>
      <c r="H12" s="181">
        <v>2099670.2200000002</v>
      </c>
      <c r="I12" s="181">
        <v>0</v>
      </c>
      <c r="J12" s="236">
        <f>'1'!B12</f>
        <v>557731594.7700001</v>
      </c>
      <c r="K12" s="180">
        <v>466641644.33999997</v>
      </c>
      <c r="L12" s="181">
        <v>1325261.1299999999</v>
      </c>
      <c r="M12" s="181">
        <v>11272691.32</v>
      </c>
      <c r="N12" s="181">
        <v>30970239.969999999</v>
      </c>
      <c r="O12" s="181">
        <v>39452.46</v>
      </c>
      <c r="P12" s="181">
        <v>42068846.479999997</v>
      </c>
      <c r="Q12" s="182">
        <f>'1'!C12</f>
        <v>552318135.69999993</v>
      </c>
      <c r="R12" s="183">
        <f t="shared" si="0"/>
        <v>5413459.0700001717</v>
      </c>
      <c r="S12" s="234">
        <v>43391142.829999998</v>
      </c>
      <c r="T12" s="180">
        <v>83189792.790000007</v>
      </c>
      <c r="U12" s="181">
        <v>673347.66</v>
      </c>
      <c r="V12" s="181">
        <v>0</v>
      </c>
      <c r="W12" s="181">
        <v>2472225.04</v>
      </c>
      <c r="X12" s="182">
        <f t="shared" si="1"/>
        <v>86335365.49000001</v>
      </c>
      <c r="Y12" s="183">
        <f t="shared" si="2"/>
        <v>601122737.60000014</v>
      </c>
      <c r="Z12" s="183">
        <f t="shared" si="3"/>
        <v>638653501.18999994</v>
      </c>
      <c r="AA12" s="183">
        <f t="shared" si="4"/>
        <v>-37530763.589999795</v>
      </c>
      <c r="AB12" s="234">
        <v>131150567.09</v>
      </c>
      <c r="AC12" s="234">
        <v>93619803.5</v>
      </c>
      <c r="AD12" s="183">
        <f t="shared" si="5"/>
        <v>37530763.590000004</v>
      </c>
      <c r="AE12" s="235">
        <f t="shared" si="6"/>
        <v>2.0861625671386719E-7</v>
      </c>
      <c r="AF12" s="73"/>
      <c r="AG12" s="74"/>
    </row>
    <row r="13" spans="1:33" ht="12.75" customHeight="1" x14ac:dyDescent="0.2">
      <c r="A13" s="101">
        <v>2012</v>
      </c>
      <c r="B13" s="180">
        <v>390546815.45999998</v>
      </c>
      <c r="C13" s="181">
        <v>0</v>
      </c>
      <c r="D13" s="181">
        <v>359171076.35000002</v>
      </c>
      <c r="E13" s="181">
        <v>2889747.75</v>
      </c>
      <c r="F13" s="233"/>
      <c r="G13" s="181">
        <v>0</v>
      </c>
      <c r="H13" s="181">
        <v>5835604.4299999997</v>
      </c>
      <c r="I13" s="181">
        <v>0</v>
      </c>
      <c r="J13" s="236">
        <f>'1'!B13</f>
        <v>758443243.98999989</v>
      </c>
      <c r="K13" s="180">
        <v>599256037.77999997</v>
      </c>
      <c r="L13" s="181">
        <v>3745307.42</v>
      </c>
      <c r="M13" s="181">
        <v>2965877.52</v>
      </c>
      <c r="N13" s="181">
        <v>29173354.890000001</v>
      </c>
      <c r="O13" s="181">
        <v>41669.24</v>
      </c>
      <c r="P13" s="181">
        <v>60315046.159999996</v>
      </c>
      <c r="Q13" s="182">
        <f>'1'!C13</f>
        <v>695497293.00999987</v>
      </c>
      <c r="R13" s="183">
        <f t="shared" si="0"/>
        <v>62945950.980000019</v>
      </c>
      <c r="S13" s="234">
        <v>39707443.780000001</v>
      </c>
      <c r="T13" s="180">
        <v>92559421.260000005</v>
      </c>
      <c r="U13" s="181">
        <v>5951742.9400000004</v>
      </c>
      <c r="V13" s="181">
        <v>0</v>
      </c>
      <c r="W13" s="181">
        <v>1642986.51</v>
      </c>
      <c r="X13" s="182">
        <f t="shared" si="1"/>
        <v>100154150.71000001</v>
      </c>
      <c r="Y13" s="183">
        <f t="shared" si="2"/>
        <v>798150687.76999986</v>
      </c>
      <c r="Z13" s="183">
        <f t="shared" si="3"/>
        <v>795651443.71999991</v>
      </c>
      <c r="AA13" s="183">
        <f t="shared" si="4"/>
        <v>2499244.0499999523</v>
      </c>
      <c r="AB13" s="234">
        <v>125841273.48</v>
      </c>
      <c r="AC13" s="234">
        <v>128340517.53</v>
      </c>
      <c r="AD13" s="183">
        <f t="shared" si="5"/>
        <v>-2499244.049999997</v>
      </c>
      <c r="AE13" s="235">
        <f t="shared" si="6"/>
        <v>-4.4703483581542969E-8</v>
      </c>
      <c r="AF13" s="75"/>
      <c r="AG13" s="74"/>
    </row>
    <row r="14" spans="1:33" ht="12.75" customHeight="1" x14ac:dyDescent="0.2">
      <c r="A14" s="101">
        <v>2013</v>
      </c>
      <c r="B14" s="180">
        <v>523731201.80000001</v>
      </c>
      <c r="C14" s="181">
        <v>0</v>
      </c>
      <c r="D14" s="181">
        <v>442935637.37</v>
      </c>
      <c r="E14" s="181">
        <v>2976597.73</v>
      </c>
      <c r="F14" s="233"/>
      <c r="G14" s="181">
        <v>0</v>
      </c>
      <c r="H14" s="181">
        <v>6863250.1799999997</v>
      </c>
      <c r="I14" s="181">
        <v>0</v>
      </c>
      <c r="J14" s="236">
        <f>'1'!B14</f>
        <v>976506687.08000004</v>
      </c>
      <c r="K14" s="180">
        <v>787278039.56000006</v>
      </c>
      <c r="L14" s="181">
        <v>6920357.9400000004</v>
      </c>
      <c r="M14" s="181">
        <v>5981294.6799999997</v>
      </c>
      <c r="N14" s="181">
        <v>30790488.609999999</v>
      </c>
      <c r="O14" s="181">
        <v>20241.12</v>
      </c>
      <c r="P14" s="181">
        <v>77949026.480000004</v>
      </c>
      <c r="Q14" s="182">
        <f>'1'!C14</f>
        <v>908939448.3900001</v>
      </c>
      <c r="R14" s="183">
        <f t="shared" si="0"/>
        <v>67567238.689999938</v>
      </c>
      <c r="S14" s="234">
        <v>56371724.740000002</v>
      </c>
      <c r="T14" s="180">
        <v>161409430.66999999</v>
      </c>
      <c r="U14" s="181">
        <v>13981618.83</v>
      </c>
      <c r="V14" s="181">
        <v>42000</v>
      </c>
      <c r="W14" s="181">
        <v>659854.05000000005</v>
      </c>
      <c r="X14" s="182">
        <f t="shared" si="1"/>
        <v>176092903.55000001</v>
      </c>
      <c r="Y14" s="183">
        <f t="shared" si="2"/>
        <v>1032878411.8200001</v>
      </c>
      <c r="Z14" s="183">
        <f t="shared" si="3"/>
        <v>1085032351.9400001</v>
      </c>
      <c r="AA14" s="183">
        <f t="shared" si="4"/>
        <v>-52153940.120000005</v>
      </c>
      <c r="AB14" s="234">
        <v>193105599.48000002</v>
      </c>
      <c r="AC14" s="234">
        <v>140951659.36000001</v>
      </c>
      <c r="AD14" s="183">
        <f t="shared" si="5"/>
        <v>52153940.120000005</v>
      </c>
      <c r="AE14" s="235">
        <f t="shared" si="6"/>
        <v>0</v>
      </c>
      <c r="AF14" s="73"/>
      <c r="AG14" s="74"/>
    </row>
    <row r="15" spans="1:33" ht="12.75" customHeight="1" x14ac:dyDescent="0.2">
      <c r="A15" s="101">
        <v>2014</v>
      </c>
      <c r="B15" s="180">
        <v>725803698.14999998</v>
      </c>
      <c r="C15" s="181">
        <v>0</v>
      </c>
      <c r="D15" s="181">
        <v>597126693.55999994</v>
      </c>
      <c r="E15" s="181">
        <v>3609676.01</v>
      </c>
      <c r="F15" s="233"/>
      <c r="G15" s="181">
        <v>0</v>
      </c>
      <c r="H15" s="181">
        <v>6257892.9199999999</v>
      </c>
      <c r="I15" s="181">
        <v>0</v>
      </c>
      <c r="J15" s="236">
        <f>'1'!B15</f>
        <v>1332797960.6400001</v>
      </c>
      <c r="K15" s="180">
        <v>1056366853.2400001</v>
      </c>
      <c r="L15" s="181">
        <v>13836723.77</v>
      </c>
      <c r="M15" s="181">
        <v>5089250.0199999996</v>
      </c>
      <c r="N15" s="181">
        <v>44693914.399999999</v>
      </c>
      <c r="O15" s="181">
        <v>26936.65</v>
      </c>
      <c r="P15" s="181">
        <v>112501946.63</v>
      </c>
      <c r="Q15" s="182">
        <f>'1'!C15</f>
        <v>1232515624.7100005</v>
      </c>
      <c r="R15" s="183">
        <f t="shared" si="0"/>
        <v>100282335.92999959</v>
      </c>
      <c r="S15" s="234">
        <v>108048123.52</v>
      </c>
      <c r="T15" s="180">
        <v>245268086.75</v>
      </c>
      <c r="U15" s="181">
        <v>21534243.760000002</v>
      </c>
      <c r="V15" s="181">
        <v>161000</v>
      </c>
      <c r="W15" s="181">
        <v>540000</v>
      </c>
      <c r="X15" s="182">
        <f t="shared" si="1"/>
        <v>267503330.50999999</v>
      </c>
      <c r="Y15" s="183">
        <f t="shared" si="2"/>
        <v>1440846084.1600001</v>
      </c>
      <c r="Z15" s="183">
        <f t="shared" si="3"/>
        <v>1500018955.2200005</v>
      </c>
      <c r="AA15" s="183">
        <f t="shared" si="4"/>
        <v>-59172871.06000042</v>
      </c>
      <c r="AB15" s="234">
        <v>310973003.72000003</v>
      </c>
      <c r="AC15" s="234">
        <v>251800132.66</v>
      </c>
      <c r="AD15" s="183">
        <f t="shared" si="5"/>
        <v>59172871.060000032</v>
      </c>
      <c r="AE15" s="235">
        <f t="shared" si="6"/>
        <v>-3.8743019104003906E-7</v>
      </c>
      <c r="AF15" s="75"/>
      <c r="AG15" s="74"/>
    </row>
    <row r="16" spans="1:33" ht="12.75" customHeight="1" x14ac:dyDescent="0.2">
      <c r="A16" s="101">
        <v>2015</v>
      </c>
      <c r="B16" s="180">
        <v>923175918.36000001</v>
      </c>
      <c r="C16" s="181">
        <v>0</v>
      </c>
      <c r="D16" s="181">
        <v>790601466.58000004</v>
      </c>
      <c r="E16" s="181">
        <v>5742754.4500000002</v>
      </c>
      <c r="F16" s="233"/>
      <c r="G16" s="181">
        <v>0</v>
      </c>
      <c r="H16" s="181">
        <v>27623801.469999999</v>
      </c>
      <c r="I16" s="181">
        <v>0</v>
      </c>
      <c r="J16" s="236">
        <f>'1'!B16</f>
        <v>1747143940.8599999</v>
      </c>
      <c r="K16" s="180">
        <v>1425909913.95</v>
      </c>
      <c r="L16" s="181">
        <v>23824872.59</v>
      </c>
      <c r="M16" s="181">
        <v>4878401.2300000004</v>
      </c>
      <c r="N16" s="181">
        <v>65045528.600000001</v>
      </c>
      <c r="O16" s="181">
        <v>37472.1</v>
      </c>
      <c r="P16" s="181">
        <v>147170519.83000001</v>
      </c>
      <c r="Q16" s="182">
        <f>'1'!C16</f>
        <v>1666866708.3</v>
      </c>
      <c r="R16" s="183">
        <f t="shared" si="0"/>
        <v>80277232.559999943</v>
      </c>
      <c r="S16" s="234">
        <v>154751711.75999999</v>
      </c>
      <c r="T16" s="180">
        <v>396441700.75</v>
      </c>
      <c r="U16" s="181">
        <v>22908999.73</v>
      </c>
      <c r="V16" s="181">
        <v>292500</v>
      </c>
      <c r="W16" s="181">
        <v>3604993.29</v>
      </c>
      <c r="X16" s="182">
        <f t="shared" si="1"/>
        <v>423248193.77000004</v>
      </c>
      <c r="Y16" s="183">
        <f t="shared" si="2"/>
        <v>1901895652.6199999</v>
      </c>
      <c r="Z16" s="183">
        <f t="shared" si="3"/>
        <v>2090114902.0699999</v>
      </c>
      <c r="AA16" s="183">
        <f t="shared" si="4"/>
        <v>-188219249.45000005</v>
      </c>
      <c r="AB16" s="234">
        <v>474045941.52999997</v>
      </c>
      <c r="AC16" s="234">
        <v>285826692.07999998</v>
      </c>
      <c r="AD16" s="183">
        <f t="shared" si="5"/>
        <v>188219249.44999999</v>
      </c>
      <c r="AE16" s="235">
        <f t="shared" si="6"/>
        <v>0</v>
      </c>
      <c r="AF16" s="75"/>
      <c r="AG16" s="74"/>
    </row>
    <row r="17" spans="1:33" ht="12.75" customHeight="1" x14ac:dyDescent="0.2">
      <c r="A17" s="101">
        <v>2016</v>
      </c>
      <c r="B17" s="180">
        <v>1395493857.5799999</v>
      </c>
      <c r="C17" s="181">
        <v>0</v>
      </c>
      <c r="D17" s="181">
        <v>1081013297.02</v>
      </c>
      <c r="E17" s="181">
        <v>7912988.1500000004</v>
      </c>
      <c r="F17" s="233"/>
      <c r="G17" s="181">
        <v>282107.84000000003</v>
      </c>
      <c r="H17" s="181">
        <v>41899117.189999998</v>
      </c>
      <c r="I17" s="181">
        <v>0</v>
      </c>
      <c r="J17" s="236">
        <f>'1'!B17</f>
        <v>2526601367.7800002</v>
      </c>
      <c r="K17" s="180">
        <v>1972463911.98</v>
      </c>
      <c r="L17" s="181">
        <v>69366778.400000006</v>
      </c>
      <c r="M17" s="181">
        <v>2773396.11</v>
      </c>
      <c r="N17" s="181">
        <v>81841161.120000005</v>
      </c>
      <c r="O17" s="181">
        <v>77532.850000000006</v>
      </c>
      <c r="P17" s="181">
        <v>180005700.83000001</v>
      </c>
      <c r="Q17" s="182">
        <f>'1'!C17</f>
        <v>2306528481.29</v>
      </c>
      <c r="R17" s="183">
        <f t="shared" si="0"/>
        <v>220072886.49000025</v>
      </c>
      <c r="S17" s="234">
        <v>325424341.99000001</v>
      </c>
      <c r="T17" s="180">
        <v>660889091.41999996</v>
      </c>
      <c r="U17" s="181">
        <v>40405471.600000001</v>
      </c>
      <c r="V17" s="181">
        <v>252641.12</v>
      </c>
      <c r="W17" s="181">
        <v>4542000</v>
      </c>
      <c r="X17" s="182">
        <f t="shared" si="1"/>
        <v>706089204.13999999</v>
      </c>
      <c r="Y17" s="183">
        <f t="shared" si="2"/>
        <v>2852025709.7700005</v>
      </c>
      <c r="Z17" s="183">
        <f t="shared" si="3"/>
        <v>3012617685.4299998</v>
      </c>
      <c r="AA17" s="183">
        <f t="shared" si="4"/>
        <v>-160591975.65999937</v>
      </c>
      <c r="AB17" s="234">
        <v>641262972.51999998</v>
      </c>
      <c r="AC17" s="234">
        <v>480670996.86000001</v>
      </c>
      <c r="AD17" s="183">
        <f t="shared" si="5"/>
        <v>160591975.65999997</v>
      </c>
      <c r="AE17" s="235">
        <f t="shared" si="6"/>
        <v>5.9604644775390625E-7</v>
      </c>
      <c r="AF17" s="75"/>
      <c r="AG17" s="74"/>
    </row>
    <row r="18" spans="1:33" ht="12.75" customHeight="1" x14ac:dyDescent="0.2">
      <c r="A18" s="101">
        <v>2017</v>
      </c>
      <c r="B18" s="180">
        <v>1908357362.4100001</v>
      </c>
      <c r="C18" s="181">
        <v>0</v>
      </c>
      <c r="D18" s="181">
        <v>1457319068.28</v>
      </c>
      <c r="E18" s="181">
        <v>10902958.17</v>
      </c>
      <c r="F18" s="233"/>
      <c r="G18" s="181">
        <v>2038906.8</v>
      </c>
      <c r="H18" s="181">
        <v>77123138.400000006</v>
      </c>
      <c r="I18" s="181">
        <v>0</v>
      </c>
      <c r="J18" s="236">
        <f>'1'!B18</f>
        <v>3455741434.0599999</v>
      </c>
      <c r="K18" s="180">
        <v>2715856662.02</v>
      </c>
      <c r="L18" s="181">
        <v>45335991.770000003</v>
      </c>
      <c r="M18" s="181">
        <v>1531154.53</v>
      </c>
      <c r="N18" s="181">
        <v>114749161.04000001</v>
      </c>
      <c r="O18" s="181">
        <v>0</v>
      </c>
      <c r="P18" s="181">
        <v>227243602.59999999</v>
      </c>
      <c r="Q18" s="182">
        <f>'1'!C18</f>
        <v>3104844754.73</v>
      </c>
      <c r="R18" s="183">
        <f t="shared" si="0"/>
        <v>350896679.32999992</v>
      </c>
      <c r="S18" s="234">
        <v>810932283.74000001</v>
      </c>
      <c r="T18" s="180">
        <v>1271877319.74</v>
      </c>
      <c r="U18" s="181">
        <v>48977091.75</v>
      </c>
      <c r="V18" s="181">
        <v>60000</v>
      </c>
      <c r="W18" s="181">
        <v>6892861.5099999998</v>
      </c>
      <c r="X18" s="182">
        <f t="shared" si="1"/>
        <v>1327807273</v>
      </c>
      <c r="Y18" s="183">
        <f t="shared" si="2"/>
        <v>4266673717.8000002</v>
      </c>
      <c r="Z18" s="183">
        <f t="shared" si="3"/>
        <v>4432652027.7299995</v>
      </c>
      <c r="AA18" s="183">
        <f t="shared" si="4"/>
        <v>-165978309.92999935</v>
      </c>
      <c r="AB18" s="234">
        <v>755693145.33000004</v>
      </c>
      <c r="AC18" s="234">
        <v>589714835.39999998</v>
      </c>
      <c r="AD18" s="183">
        <f t="shared" si="5"/>
        <v>165978309.93000007</v>
      </c>
      <c r="AE18" s="235">
        <f t="shared" si="6"/>
        <v>7.152557373046875E-7</v>
      </c>
      <c r="AF18" s="75"/>
      <c r="AG18" s="74"/>
    </row>
    <row r="19" spans="1:33" ht="12.75" customHeight="1" x14ac:dyDescent="0.2">
      <c r="A19" s="101">
        <v>2018</v>
      </c>
      <c r="B19" s="180">
        <v>2328328215.6399999</v>
      </c>
      <c r="C19" s="181">
        <v>0</v>
      </c>
      <c r="D19" s="181">
        <v>1819043582.0799999</v>
      </c>
      <c r="E19" s="181">
        <v>14811170.390000001</v>
      </c>
      <c r="F19" s="233"/>
      <c r="G19" s="181">
        <v>49790396.659999996</v>
      </c>
      <c r="H19" s="181">
        <v>23812905.969999999</v>
      </c>
      <c r="I19" s="181">
        <v>0</v>
      </c>
      <c r="J19" s="236">
        <f>'1'!B19</f>
        <v>4235786270.7399998</v>
      </c>
      <c r="K19" s="180">
        <v>3477816779.52</v>
      </c>
      <c r="L19" s="181">
        <v>148209453.72999999</v>
      </c>
      <c r="M19" s="181">
        <v>2067985.79</v>
      </c>
      <c r="N19" s="181">
        <v>158992092.63</v>
      </c>
      <c r="O19" s="181">
        <v>145980.54</v>
      </c>
      <c r="P19" s="181">
        <v>301570837.32999998</v>
      </c>
      <c r="Q19" s="182">
        <f>'1'!C19</f>
        <v>4088803129.54</v>
      </c>
      <c r="R19" s="183">
        <f t="shared" si="0"/>
        <v>146983141.19999981</v>
      </c>
      <c r="S19" s="234">
        <v>649941326.34000003</v>
      </c>
      <c r="T19" s="180">
        <v>1000028727.71</v>
      </c>
      <c r="U19" s="181">
        <v>57849064.020000003</v>
      </c>
      <c r="V19" s="181">
        <v>0</v>
      </c>
      <c r="W19" s="181">
        <v>8201805.6299999999</v>
      </c>
      <c r="X19" s="182">
        <f t="shared" si="1"/>
        <v>1066079597.36</v>
      </c>
      <c r="Y19" s="183">
        <f t="shared" si="2"/>
        <v>4885727597.0799999</v>
      </c>
      <c r="Z19" s="183">
        <f t="shared" si="3"/>
        <v>5154882726.8999996</v>
      </c>
      <c r="AA19" s="183">
        <f t="shared" si="4"/>
        <v>-269155129.81999969</v>
      </c>
      <c r="AB19" s="234">
        <v>1091001303.24</v>
      </c>
      <c r="AC19" s="234">
        <v>821846173.41999996</v>
      </c>
      <c r="AD19" s="183">
        <f t="shared" si="5"/>
        <v>269155129.82000005</v>
      </c>
      <c r="AE19" s="235">
        <f t="shared" si="6"/>
        <v>0</v>
      </c>
      <c r="AF19" s="75"/>
      <c r="AG19" s="74"/>
    </row>
    <row r="20" spans="1:33" ht="12.75" customHeight="1" x14ac:dyDescent="0.2">
      <c r="A20" s="101">
        <v>2019</v>
      </c>
      <c r="B20" s="180">
        <v>3495594691.6799998</v>
      </c>
      <c r="C20" s="181">
        <v>0</v>
      </c>
      <c r="D20" s="181">
        <v>2377266029.3699999</v>
      </c>
      <c r="E20" s="181">
        <v>20144836.77</v>
      </c>
      <c r="F20" s="233"/>
      <c r="G20" s="181">
        <v>40140474.390000001</v>
      </c>
      <c r="H20" s="181">
        <v>258149925.87</v>
      </c>
      <c r="I20" s="181">
        <v>0</v>
      </c>
      <c r="J20" s="236">
        <f>'1'!B20</f>
        <v>6191295958.0799999</v>
      </c>
      <c r="K20" s="180">
        <v>5233385069.3900003</v>
      </c>
      <c r="L20" s="181">
        <v>187568851.72999999</v>
      </c>
      <c r="M20" s="181">
        <v>4489567.46</v>
      </c>
      <c r="N20" s="181">
        <v>419099994.20999998</v>
      </c>
      <c r="O20" s="181">
        <f>158773.31+105403</f>
        <v>264176.31</v>
      </c>
      <c r="P20" s="181">
        <v>484973519.44999999</v>
      </c>
      <c r="Q20" s="182">
        <f>'1'!C20</f>
        <v>6329781178.0600004</v>
      </c>
      <c r="R20" s="183">
        <f>J20-Q20</f>
        <v>-138485219.9800005</v>
      </c>
      <c r="S20" s="234">
        <v>438871256.72000003</v>
      </c>
      <c r="T20" s="180">
        <v>688044840.67999995</v>
      </c>
      <c r="U20" s="181">
        <v>119155278.72</v>
      </c>
      <c r="V20" s="181">
        <v>2042000</v>
      </c>
      <c r="W20" s="181">
        <v>792020</v>
      </c>
      <c r="X20" s="182">
        <f t="shared" si="1"/>
        <v>810034139.39999998</v>
      </c>
      <c r="Y20" s="183">
        <f>J20+S20</f>
        <v>6630167214.8000002</v>
      </c>
      <c r="Z20" s="183">
        <f t="shared" si="3"/>
        <v>7139815317.46</v>
      </c>
      <c r="AA20" s="183">
        <f t="shared" si="4"/>
        <v>-509648102.65999985</v>
      </c>
      <c r="AB20" s="234">
        <v>1576514099.51</v>
      </c>
      <c r="AC20" s="234">
        <v>1066865996.85</v>
      </c>
      <c r="AD20" s="183">
        <f t="shared" si="5"/>
        <v>509648102.65999997</v>
      </c>
      <c r="AE20" s="235">
        <f t="shared" si="6"/>
        <v>0</v>
      </c>
      <c r="AF20" s="75"/>
      <c r="AG20" s="74"/>
    </row>
    <row r="21" spans="1:33" ht="12.75" customHeight="1" x14ac:dyDescent="0.2">
      <c r="A21" s="101">
        <v>2020</v>
      </c>
      <c r="B21" s="180">
        <v>4670721247.9499998</v>
      </c>
      <c r="C21" s="181">
        <v>0</v>
      </c>
      <c r="D21" s="181">
        <v>3075770101.8499999</v>
      </c>
      <c r="E21" s="181">
        <v>15885829.060000001</v>
      </c>
      <c r="F21" s="233"/>
      <c r="G21" s="181">
        <v>59820793.82</v>
      </c>
      <c r="H21" s="181">
        <v>123273945.25</v>
      </c>
      <c r="I21" s="181">
        <v>0</v>
      </c>
      <c r="J21" s="236">
        <f>'1'!B21</f>
        <v>7945471917.9300003</v>
      </c>
      <c r="K21" s="180">
        <v>6669981199.8100004</v>
      </c>
      <c r="L21" s="181">
        <v>107069423.73</v>
      </c>
      <c r="M21" s="181">
        <v>5624517.79</v>
      </c>
      <c r="N21" s="181">
        <v>320157037.83999997</v>
      </c>
      <c r="O21" s="181">
        <v>7263.2</v>
      </c>
      <c r="P21" s="181">
        <v>681916913.84000003</v>
      </c>
      <c r="Q21" s="182">
        <f>'1'!C21</f>
        <v>7784756356.21</v>
      </c>
      <c r="R21" s="183">
        <f>J21-Q21</f>
        <v>160715561.72000027</v>
      </c>
      <c r="S21" s="234">
        <v>103286543.98</v>
      </c>
      <c r="T21" s="180">
        <v>409041312.38999999</v>
      </c>
      <c r="U21" s="181">
        <v>142148112.21000001</v>
      </c>
      <c r="V21" s="181">
        <v>0</v>
      </c>
      <c r="W21" s="181">
        <v>143317</v>
      </c>
      <c r="X21" s="182">
        <f t="shared" si="1"/>
        <v>551332741.60000002</v>
      </c>
      <c r="Y21" s="183">
        <f>J21+S21</f>
        <v>8048758461.9099998</v>
      </c>
      <c r="Z21" s="183">
        <f t="shared" si="3"/>
        <v>8336089097.8100004</v>
      </c>
      <c r="AA21" s="183">
        <f t="shared" si="4"/>
        <v>-287330635.90000057</v>
      </c>
      <c r="AB21" s="234">
        <v>1433919482.29</v>
      </c>
      <c r="AC21" s="234">
        <v>1146588846.3900001</v>
      </c>
      <c r="AD21" s="183">
        <f t="shared" si="5"/>
        <v>287330635.89999986</v>
      </c>
      <c r="AE21" s="235">
        <f t="shared" si="6"/>
        <v>-7.152557373046875E-7</v>
      </c>
      <c r="AF21" s="73"/>
      <c r="AG21" s="74"/>
    </row>
    <row r="22" spans="1:33" ht="12.75" customHeight="1" x14ac:dyDescent="0.2">
      <c r="A22" s="101">
        <v>2021</v>
      </c>
      <c r="B22" s="180">
        <v>7305930699.0299997</v>
      </c>
      <c r="C22" s="181">
        <v>0</v>
      </c>
      <c r="D22" s="181">
        <v>4935227817.4899998</v>
      </c>
      <c r="E22" s="181">
        <v>45953394.850000001</v>
      </c>
      <c r="F22" s="226">
        <v>401999.15</v>
      </c>
      <c r="G22" s="181">
        <v>178808358.72</v>
      </c>
      <c r="H22" s="181">
        <v>117563405.16</v>
      </c>
      <c r="I22" s="181">
        <v>0</v>
      </c>
      <c r="J22" s="236">
        <f>'1'!B22</f>
        <v>12583885674.4</v>
      </c>
      <c r="K22" s="180">
        <v>10094259082.41</v>
      </c>
      <c r="L22" s="181">
        <v>151274948.59999999</v>
      </c>
      <c r="M22" s="181">
        <v>8620097.1300000008</v>
      </c>
      <c r="N22" s="181">
        <v>436329653.77999997</v>
      </c>
      <c r="O22" s="181">
        <v>276782.02</v>
      </c>
      <c r="P22" s="181">
        <v>1004143335.4400001</v>
      </c>
      <c r="Q22" s="182">
        <f>'1'!C22</f>
        <v>11694903899.379999</v>
      </c>
      <c r="R22" s="183">
        <f>J22-Q22</f>
        <v>888981775.02000046</v>
      </c>
      <c r="S22" s="234">
        <v>799113469.34000003</v>
      </c>
      <c r="T22" s="180">
        <v>1690448545.48</v>
      </c>
      <c r="U22" s="181">
        <v>218075285.77000001</v>
      </c>
      <c r="V22" s="181">
        <v>0</v>
      </c>
      <c r="W22" s="181">
        <v>2103644.5099999998</v>
      </c>
      <c r="X22" s="182">
        <f t="shared" ref="X22" si="7">SUM(T22:W22)</f>
        <v>1910627475.76</v>
      </c>
      <c r="Y22" s="183">
        <f>J22+S22</f>
        <v>13382999143.74</v>
      </c>
      <c r="Z22" s="183">
        <f t="shared" ref="Z22" si="8">Q22+X22</f>
        <v>13605531375.139999</v>
      </c>
      <c r="AA22" s="183">
        <f t="shared" ref="AA22" si="9">Y22-Z22</f>
        <v>-222532231.39999962</v>
      </c>
      <c r="AB22" s="234">
        <v>2079188335.71</v>
      </c>
      <c r="AC22" s="234">
        <v>1856656104.3099999</v>
      </c>
      <c r="AD22" s="183">
        <f t="shared" ref="AD22" si="10">AB22-AC22</f>
        <v>222532231.4000001</v>
      </c>
      <c r="AE22" s="235">
        <f t="shared" ref="AE22" si="11">AD22+AA22</f>
        <v>4.76837158203125E-7</v>
      </c>
      <c r="AF22" s="73"/>
      <c r="AG22" s="74"/>
    </row>
    <row r="23" spans="1:33" ht="12.75" customHeight="1" x14ac:dyDescent="0.2">
      <c r="A23" s="101">
        <v>2022</v>
      </c>
      <c r="B23" s="180">
        <v>12999443371.519999</v>
      </c>
      <c r="C23" s="181">
        <v>0</v>
      </c>
      <c r="D23" s="181">
        <v>8495970645.0299988</v>
      </c>
      <c r="E23" s="181">
        <v>92790762.760000005</v>
      </c>
      <c r="F23" s="181">
        <v>0</v>
      </c>
      <c r="G23" s="181">
        <v>1069995631.34</v>
      </c>
      <c r="H23" s="181">
        <v>100280915.33999999</v>
      </c>
      <c r="I23" s="181">
        <v>0</v>
      </c>
      <c r="J23" s="236">
        <f>'1'!B23</f>
        <v>22963664340.240002</v>
      </c>
      <c r="K23" s="180">
        <v>17344237217.07</v>
      </c>
      <c r="L23" s="181">
        <v>370797850.44999999</v>
      </c>
      <c r="M23" s="181">
        <v>13954710.51</v>
      </c>
      <c r="N23" s="181">
        <v>1176492042.8599999</v>
      </c>
      <c r="O23" s="181">
        <v>163295.88</v>
      </c>
      <c r="P23" s="181">
        <v>1781725830.02</v>
      </c>
      <c r="Q23" s="182">
        <f>'1'!C23</f>
        <v>20687370946.790001</v>
      </c>
      <c r="R23" s="183">
        <f>J23-Q23</f>
        <v>2276293393.4500008</v>
      </c>
      <c r="S23" s="234">
        <v>1920588521.21</v>
      </c>
      <c r="T23" s="180">
        <v>4165648885.7399998</v>
      </c>
      <c r="U23" s="181">
        <v>3421249.6</v>
      </c>
      <c r="V23" s="181">
        <v>0</v>
      </c>
      <c r="W23" s="181">
        <v>6675101.2400000002</v>
      </c>
      <c r="X23" s="182">
        <f t="shared" ref="X23" si="12">SUM(T23:W23)</f>
        <v>4175745236.5799994</v>
      </c>
      <c r="Y23" s="183">
        <f>J23+S23</f>
        <v>24884252861.450001</v>
      </c>
      <c r="Z23" s="183">
        <f t="shared" ref="Z23" si="13">Q23+X23</f>
        <v>24863116183.369999</v>
      </c>
      <c r="AA23" s="183">
        <f t="shared" ref="AA23" si="14">Y23-Z23</f>
        <v>21136678.080001831</v>
      </c>
      <c r="AB23" s="234">
        <v>3930293033.6500001</v>
      </c>
      <c r="AC23" s="234">
        <v>3951429711.73</v>
      </c>
      <c r="AD23" s="183">
        <f t="shared" ref="AD23" si="15">AB23-AC23</f>
        <v>-21136678.079999924</v>
      </c>
      <c r="AE23" s="235">
        <f t="shared" ref="AE23" si="16">AD23+AA23</f>
        <v>1.9073486328125E-6</v>
      </c>
      <c r="AF23" s="73"/>
      <c r="AG23" s="74"/>
    </row>
    <row r="24" spans="1:33" ht="12.75" customHeight="1" x14ac:dyDescent="0.2">
      <c r="A24" s="101">
        <v>2023</v>
      </c>
      <c r="B24" s="180">
        <v>25770725477.68</v>
      </c>
      <c r="C24" s="181">
        <v>0</v>
      </c>
      <c r="D24" s="181">
        <v>18385655822.900002</v>
      </c>
      <c r="E24" s="181">
        <v>194079206.40000001</v>
      </c>
      <c r="F24" s="181">
        <v>0</v>
      </c>
      <c r="G24" s="181">
        <v>4262647765.48</v>
      </c>
      <c r="H24" s="181">
        <v>137843097.38</v>
      </c>
      <c r="I24" s="181">
        <v>0</v>
      </c>
      <c r="J24" s="236">
        <f>'1'!B24</f>
        <v>48750951369.93</v>
      </c>
      <c r="K24" s="180">
        <v>38880736925.650002</v>
      </c>
      <c r="L24" s="181">
        <v>1001476824.91</v>
      </c>
      <c r="M24" s="181">
        <v>26866238.640000001</v>
      </c>
      <c r="N24" s="181">
        <v>2832372880.1900001</v>
      </c>
      <c r="O24" s="181">
        <v>1104790.0900000001</v>
      </c>
      <c r="P24" s="181">
        <v>4117206127.3899999</v>
      </c>
      <c r="Q24" s="182">
        <f>'1'!C24</f>
        <v>46859763786.870003</v>
      </c>
      <c r="R24" s="183">
        <f t="shared" ref="R24:R25" si="17">J24-Q24</f>
        <v>1891187583.0599976</v>
      </c>
      <c r="S24" s="234">
        <v>3528076327.3699999</v>
      </c>
      <c r="T24" s="180">
        <v>6736763869.6999998</v>
      </c>
      <c r="U24" s="181">
        <v>7496851.7800000003</v>
      </c>
      <c r="V24" s="181">
        <v>0</v>
      </c>
      <c r="W24" s="181">
        <v>7598370.79</v>
      </c>
      <c r="X24" s="182">
        <f t="shared" ref="X24:X26" si="18">SUM(T24:W24)</f>
        <v>6751859092.2699995</v>
      </c>
      <c r="Y24" s="183">
        <f t="shared" ref="Y24:Y25" si="19">J24+S24</f>
        <v>52279027697.300003</v>
      </c>
      <c r="Z24" s="183">
        <f t="shared" ref="Z24:Z26" si="20">Q24+X24</f>
        <v>53611622879.139999</v>
      </c>
      <c r="AA24" s="183">
        <f t="shared" ref="AA24:AA26" si="21">Y24-Z24</f>
        <v>-1332595181.8399963</v>
      </c>
      <c r="AB24" s="234">
        <v>6605909911.8299999</v>
      </c>
      <c r="AC24" s="234">
        <v>5273314729.9899998</v>
      </c>
      <c r="AD24" s="183">
        <f t="shared" ref="AD24:AD26" si="22">AB24-AC24</f>
        <v>1332595181.8400002</v>
      </c>
      <c r="AE24" s="235">
        <f t="shared" ref="AE24:AE26" si="23">AD24+AA24</f>
        <v>3.814697265625E-6</v>
      </c>
      <c r="AF24" s="73"/>
      <c r="AG24" s="74"/>
    </row>
    <row r="25" spans="1:33" ht="12.75" customHeight="1" x14ac:dyDescent="0.2">
      <c r="A25" s="101">
        <v>2024</v>
      </c>
      <c r="B25" s="180" t="e">
        <v>#N/A</v>
      </c>
      <c r="C25" s="181" t="e">
        <v>#N/A</v>
      </c>
      <c r="D25" s="181" t="e">
        <v>#N/A</v>
      </c>
      <c r="E25" s="181" t="e">
        <v>#N/A</v>
      </c>
      <c r="F25" s="181" t="e">
        <v>#N/A</v>
      </c>
      <c r="G25" s="181" t="e">
        <v>#N/A</v>
      </c>
      <c r="H25" s="181" t="e">
        <v>#N/A</v>
      </c>
      <c r="I25" s="181" t="e">
        <v>#N/A</v>
      </c>
      <c r="J25" s="236" t="e">
        <f>'1'!B25</f>
        <v>#N/A</v>
      </c>
      <c r="K25" s="180" t="e">
        <v>#N/A</v>
      </c>
      <c r="L25" s="181" t="e">
        <v>#N/A</v>
      </c>
      <c r="M25" s="181" t="e">
        <v>#N/A</v>
      </c>
      <c r="N25" s="181" t="e">
        <v>#N/A</v>
      </c>
      <c r="O25" s="181" t="e">
        <v>#N/A</v>
      </c>
      <c r="P25" s="181" t="e">
        <v>#N/A</v>
      </c>
      <c r="Q25" s="182" t="e">
        <f>'1'!C25</f>
        <v>#N/A</v>
      </c>
      <c r="R25" s="183" t="e">
        <f t="shared" si="17"/>
        <v>#N/A</v>
      </c>
      <c r="S25" s="234" t="e">
        <v>#N/A</v>
      </c>
      <c r="T25" s="180" t="e">
        <v>#N/A</v>
      </c>
      <c r="U25" s="181" t="e">
        <v>#N/A</v>
      </c>
      <c r="V25" s="181" t="e">
        <v>#N/A</v>
      </c>
      <c r="W25" s="181" t="e">
        <v>#N/A</v>
      </c>
      <c r="X25" s="182" t="e">
        <f t="shared" si="18"/>
        <v>#N/A</v>
      </c>
      <c r="Y25" s="183" t="e">
        <f t="shared" si="19"/>
        <v>#N/A</v>
      </c>
      <c r="Z25" s="183" t="e">
        <f t="shared" si="20"/>
        <v>#N/A</v>
      </c>
      <c r="AA25" s="183" t="e">
        <f t="shared" si="21"/>
        <v>#N/A</v>
      </c>
      <c r="AB25" s="234" t="e">
        <v>#N/A</v>
      </c>
      <c r="AC25" s="234" t="e">
        <v>#N/A</v>
      </c>
      <c r="AD25" s="183" t="e">
        <f t="shared" si="22"/>
        <v>#N/A</v>
      </c>
      <c r="AE25" s="235" t="e">
        <f t="shared" si="23"/>
        <v>#N/A</v>
      </c>
      <c r="AF25" s="77"/>
      <c r="AG25" s="74"/>
    </row>
    <row r="26" spans="1:33" ht="12.75" customHeight="1" x14ac:dyDescent="0.2">
      <c r="A26" s="101">
        <v>2025</v>
      </c>
      <c r="B26" s="180" t="e">
        <v>#N/A</v>
      </c>
      <c r="C26" s="181" t="e">
        <v>#N/A</v>
      </c>
      <c r="D26" s="181" t="e">
        <v>#N/A</v>
      </c>
      <c r="E26" s="181" t="e">
        <v>#N/A</v>
      </c>
      <c r="F26" s="181" t="e">
        <v>#N/A</v>
      </c>
      <c r="G26" s="181" t="e">
        <v>#N/A</v>
      </c>
      <c r="H26" s="181" t="e">
        <v>#N/A</v>
      </c>
      <c r="I26" s="181" t="e">
        <v>#N/A</v>
      </c>
      <c r="J26" s="236" t="e">
        <f>'1'!B26</f>
        <v>#N/A</v>
      </c>
      <c r="K26" s="180" t="e">
        <v>#N/A</v>
      </c>
      <c r="L26" s="181" t="e">
        <v>#N/A</v>
      </c>
      <c r="M26" s="181" t="e">
        <v>#N/A</v>
      </c>
      <c r="N26" s="181" t="e">
        <v>#N/A</v>
      </c>
      <c r="O26" s="181" t="e">
        <v>#N/A</v>
      </c>
      <c r="P26" s="181" t="e">
        <v>#N/A</v>
      </c>
      <c r="Q26" s="182" t="e">
        <f>'1'!C26</f>
        <v>#N/A</v>
      </c>
      <c r="R26" s="183" t="e">
        <f>J26-Q26</f>
        <v>#N/A</v>
      </c>
      <c r="S26" s="234" t="e">
        <v>#N/A</v>
      </c>
      <c r="T26" s="180" t="e">
        <v>#N/A</v>
      </c>
      <c r="U26" s="181" t="e">
        <v>#N/A</v>
      </c>
      <c r="V26" s="181" t="e">
        <v>#N/A</v>
      </c>
      <c r="W26" s="181" t="e">
        <v>#N/A</v>
      </c>
      <c r="X26" s="182" t="e">
        <f t="shared" si="18"/>
        <v>#N/A</v>
      </c>
      <c r="Y26" s="183" t="e">
        <f>J26+S26</f>
        <v>#N/A</v>
      </c>
      <c r="Z26" s="183" t="e">
        <f t="shared" si="20"/>
        <v>#N/A</v>
      </c>
      <c r="AA26" s="183" t="e">
        <f t="shared" si="21"/>
        <v>#N/A</v>
      </c>
      <c r="AB26" s="234" t="e">
        <v>#N/A</v>
      </c>
      <c r="AC26" s="234" t="e">
        <v>#N/A</v>
      </c>
      <c r="AD26" s="183" t="e">
        <f t="shared" si="22"/>
        <v>#N/A</v>
      </c>
      <c r="AE26" s="235" t="e">
        <f t="shared" si="23"/>
        <v>#N/A</v>
      </c>
      <c r="AF26" s="77"/>
      <c r="AG26" s="74"/>
    </row>
    <row r="27" spans="1:33" ht="12.75" customHeight="1" x14ac:dyDescent="0.2">
      <c r="A27" s="101">
        <v>2026</v>
      </c>
      <c r="B27" s="180" t="e">
        <v>#N/A</v>
      </c>
      <c r="C27" s="181" t="e">
        <v>#N/A</v>
      </c>
      <c r="D27" s="181" t="e">
        <v>#N/A</v>
      </c>
      <c r="E27" s="181" t="e">
        <v>#N/A</v>
      </c>
      <c r="F27" s="181" t="e">
        <v>#N/A</v>
      </c>
      <c r="G27" s="181" t="e">
        <v>#N/A</v>
      </c>
      <c r="H27" s="181" t="e">
        <v>#N/A</v>
      </c>
      <c r="I27" s="181" t="e">
        <v>#N/A</v>
      </c>
      <c r="J27" s="236" t="e">
        <f>'1'!B27</f>
        <v>#N/A</v>
      </c>
      <c r="K27" s="180" t="e">
        <v>#N/A</v>
      </c>
      <c r="L27" s="181" t="e">
        <v>#N/A</v>
      </c>
      <c r="M27" s="181" t="e">
        <v>#N/A</v>
      </c>
      <c r="N27" s="181" t="e">
        <v>#N/A</v>
      </c>
      <c r="O27" s="181" t="e">
        <v>#N/A</v>
      </c>
      <c r="P27" s="181" t="e">
        <v>#N/A</v>
      </c>
      <c r="Q27" s="182" t="e">
        <f>'1'!C27</f>
        <v>#N/A</v>
      </c>
      <c r="R27" s="183" t="e">
        <f t="shared" ref="R27:R31" si="24">J27-Q27</f>
        <v>#N/A</v>
      </c>
      <c r="S27" s="234" t="e">
        <v>#N/A</v>
      </c>
      <c r="T27" s="180" t="e">
        <v>#N/A</v>
      </c>
      <c r="U27" s="181" t="e">
        <v>#N/A</v>
      </c>
      <c r="V27" s="181" t="e">
        <v>#N/A</v>
      </c>
      <c r="W27" s="181" t="e">
        <v>#N/A</v>
      </c>
      <c r="X27" s="182" t="e">
        <f t="shared" ref="X27:X31" si="25">SUM(T27:W27)</f>
        <v>#N/A</v>
      </c>
      <c r="Y27" s="183" t="e">
        <f t="shared" ref="Y27:Y31" si="26">J27+S27</f>
        <v>#N/A</v>
      </c>
      <c r="Z27" s="183" t="e">
        <f t="shared" ref="Z27:Z31" si="27">Q27+X27</f>
        <v>#N/A</v>
      </c>
      <c r="AA27" s="183" t="e">
        <f t="shared" ref="AA27:AA31" si="28">Y27-Z27</f>
        <v>#N/A</v>
      </c>
      <c r="AB27" s="234" t="e">
        <v>#N/A</v>
      </c>
      <c r="AC27" s="234" t="e">
        <v>#N/A</v>
      </c>
      <c r="AD27" s="183" t="e">
        <f t="shared" ref="AD27:AD31" si="29">AB27-AC27</f>
        <v>#N/A</v>
      </c>
      <c r="AE27" s="235" t="e">
        <f t="shared" ref="AE27:AE31" si="30">AD27+AA27</f>
        <v>#N/A</v>
      </c>
      <c r="AF27" s="77"/>
      <c r="AG27" s="74"/>
    </row>
    <row r="28" spans="1:33" ht="12.75" customHeight="1" x14ac:dyDescent="0.2">
      <c r="A28" s="101">
        <v>2027</v>
      </c>
      <c r="B28" s="180" t="e">
        <v>#N/A</v>
      </c>
      <c r="C28" s="181" t="e">
        <v>#N/A</v>
      </c>
      <c r="D28" s="181" t="e">
        <v>#N/A</v>
      </c>
      <c r="E28" s="181" t="e">
        <v>#N/A</v>
      </c>
      <c r="F28" s="181" t="e">
        <v>#N/A</v>
      </c>
      <c r="G28" s="181" t="e">
        <v>#N/A</v>
      </c>
      <c r="H28" s="181" t="e">
        <v>#N/A</v>
      </c>
      <c r="I28" s="181" t="e">
        <v>#N/A</v>
      </c>
      <c r="J28" s="236" t="e">
        <f>'1'!B28</f>
        <v>#N/A</v>
      </c>
      <c r="K28" s="180" t="e">
        <v>#N/A</v>
      </c>
      <c r="L28" s="181" t="e">
        <v>#N/A</v>
      </c>
      <c r="M28" s="181" t="e">
        <v>#N/A</v>
      </c>
      <c r="N28" s="181" t="e">
        <v>#N/A</v>
      </c>
      <c r="O28" s="181" t="e">
        <v>#N/A</v>
      </c>
      <c r="P28" s="181" t="e">
        <v>#N/A</v>
      </c>
      <c r="Q28" s="182" t="e">
        <f>'1'!C28</f>
        <v>#N/A</v>
      </c>
      <c r="R28" s="183" t="e">
        <f t="shared" si="24"/>
        <v>#N/A</v>
      </c>
      <c r="S28" s="234" t="e">
        <v>#N/A</v>
      </c>
      <c r="T28" s="180" t="e">
        <v>#N/A</v>
      </c>
      <c r="U28" s="181" t="e">
        <v>#N/A</v>
      </c>
      <c r="V28" s="181" t="e">
        <v>#N/A</v>
      </c>
      <c r="W28" s="181" t="e">
        <v>#N/A</v>
      </c>
      <c r="X28" s="182" t="e">
        <f t="shared" si="25"/>
        <v>#N/A</v>
      </c>
      <c r="Y28" s="183" t="e">
        <f t="shared" si="26"/>
        <v>#N/A</v>
      </c>
      <c r="Z28" s="183" t="e">
        <f t="shared" si="27"/>
        <v>#N/A</v>
      </c>
      <c r="AA28" s="183" t="e">
        <f t="shared" si="28"/>
        <v>#N/A</v>
      </c>
      <c r="AB28" s="234" t="e">
        <v>#N/A</v>
      </c>
      <c r="AC28" s="234" t="e">
        <v>#N/A</v>
      </c>
      <c r="AD28" s="183" t="e">
        <f t="shared" si="29"/>
        <v>#N/A</v>
      </c>
      <c r="AE28" s="235" t="e">
        <f t="shared" si="30"/>
        <v>#N/A</v>
      </c>
      <c r="AF28" s="77"/>
      <c r="AG28" s="74"/>
    </row>
    <row r="29" spans="1:33" ht="12.75" customHeight="1" x14ac:dyDescent="0.2">
      <c r="A29" s="101">
        <v>2028</v>
      </c>
      <c r="B29" s="180" t="e">
        <v>#N/A</v>
      </c>
      <c r="C29" s="181" t="e">
        <v>#N/A</v>
      </c>
      <c r="D29" s="181" t="e">
        <v>#N/A</v>
      </c>
      <c r="E29" s="181" t="e">
        <v>#N/A</v>
      </c>
      <c r="F29" s="181" t="e">
        <v>#N/A</v>
      </c>
      <c r="G29" s="181" t="e">
        <v>#N/A</v>
      </c>
      <c r="H29" s="181" t="e">
        <v>#N/A</v>
      </c>
      <c r="I29" s="181" t="e">
        <v>#N/A</v>
      </c>
      <c r="J29" s="236" t="e">
        <f>'1'!B29</f>
        <v>#N/A</v>
      </c>
      <c r="K29" s="180" t="e">
        <v>#N/A</v>
      </c>
      <c r="L29" s="181" t="e">
        <v>#N/A</v>
      </c>
      <c r="M29" s="181" t="e">
        <v>#N/A</v>
      </c>
      <c r="N29" s="181" t="e">
        <v>#N/A</v>
      </c>
      <c r="O29" s="181" t="e">
        <v>#N/A</v>
      </c>
      <c r="P29" s="181" t="e">
        <v>#N/A</v>
      </c>
      <c r="Q29" s="182" t="e">
        <f>'1'!C29</f>
        <v>#N/A</v>
      </c>
      <c r="R29" s="183" t="e">
        <f t="shared" si="24"/>
        <v>#N/A</v>
      </c>
      <c r="S29" s="234" t="e">
        <v>#N/A</v>
      </c>
      <c r="T29" s="180" t="e">
        <v>#N/A</v>
      </c>
      <c r="U29" s="181" t="e">
        <v>#N/A</v>
      </c>
      <c r="V29" s="181" t="e">
        <v>#N/A</v>
      </c>
      <c r="W29" s="181" t="e">
        <v>#N/A</v>
      </c>
      <c r="X29" s="182" t="e">
        <f t="shared" si="25"/>
        <v>#N/A</v>
      </c>
      <c r="Y29" s="183" t="e">
        <f t="shared" si="26"/>
        <v>#N/A</v>
      </c>
      <c r="Z29" s="183" t="e">
        <f t="shared" si="27"/>
        <v>#N/A</v>
      </c>
      <c r="AA29" s="183" t="e">
        <f t="shared" si="28"/>
        <v>#N/A</v>
      </c>
      <c r="AB29" s="234" t="e">
        <v>#N/A</v>
      </c>
      <c r="AC29" s="234" t="e">
        <v>#N/A</v>
      </c>
      <c r="AD29" s="183" t="e">
        <f t="shared" si="29"/>
        <v>#N/A</v>
      </c>
      <c r="AE29" s="235" t="e">
        <f t="shared" si="30"/>
        <v>#N/A</v>
      </c>
      <c r="AF29" s="77"/>
      <c r="AG29" s="74"/>
    </row>
    <row r="30" spans="1:33" ht="12.75" customHeight="1" x14ac:dyDescent="0.2">
      <c r="A30" s="101">
        <v>2029</v>
      </c>
      <c r="B30" s="180" t="e">
        <v>#N/A</v>
      </c>
      <c r="C30" s="181" t="e">
        <v>#N/A</v>
      </c>
      <c r="D30" s="181" t="e">
        <v>#N/A</v>
      </c>
      <c r="E30" s="181" t="e">
        <v>#N/A</v>
      </c>
      <c r="F30" s="181" t="e">
        <v>#N/A</v>
      </c>
      <c r="G30" s="181" t="e">
        <v>#N/A</v>
      </c>
      <c r="H30" s="181" t="e">
        <v>#N/A</v>
      </c>
      <c r="I30" s="181" t="e">
        <v>#N/A</v>
      </c>
      <c r="J30" s="236" t="e">
        <f>'1'!B30</f>
        <v>#N/A</v>
      </c>
      <c r="K30" s="180" t="e">
        <v>#N/A</v>
      </c>
      <c r="L30" s="181" t="e">
        <v>#N/A</v>
      </c>
      <c r="M30" s="181" t="e">
        <v>#N/A</v>
      </c>
      <c r="N30" s="181" t="e">
        <v>#N/A</v>
      </c>
      <c r="O30" s="181" t="e">
        <v>#N/A</v>
      </c>
      <c r="P30" s="181" t="e">
        <v>#N/A</v>
      </c>
      <c r="Q30" s="182" t="e">
        <f>'1'!C30</f>
        <v>#N/A</v>
      </c>
      <c r="R30" s="183" t="e">
        <f t="shared" si="24"/>
        <v>#N/A</v>
      </c>
      <c r="S30" s="234" t="e">
        <v>#N/A</v>
      </c>
      <c r="T30" s="180" t="e">
        <v>#N/A</v>
      </c>
      <c r="U30" s="181" t="e">
        <v>#N/A</v>
      </c>
      <c r="V30" s="181" t="e">
        <v>#N/A</v>
      </c>
      <c r="W30" s="181" t="e">
        <v>#N/A</v>
      </c>
      <c r="X30" s="182" t="e">
        <f t="shared" si="25"/>
        <v>#N/A</v>
      </c>
      <c r="Y30" s="183" t="e">
        <f t="shared" si="26"/>
        <v>#N/A</v>
      </c>
      <c r="Z30" s="183" t="e">
        <f t="shared" si="27"/>
        <v>#N/A</v>
      </c>
      <c r="AA30" s="183" t="e">
        <f t="shared" si="28"/>
        <v>#N/A</v>
      </c>
      <c r="AB30" s="234" t="e">
        <v>#N/A</v>
      </c>
      <c r="AC30" s="234" t="e">
        <v>#N/A</v>
      </c>
      <c r="AD30" s="183" t="e">
        <f t="shared" si="29"/>
        <v>#N/A</v>
      </c>
      <c r="AE30" s="235" t="e">
        <f t="shared" si="30"/>
        <v>#N/A</v>
      </c>
      <c r="AF30" s="77"/>
      <c r="AG30" s="74"/>
    </row>
    <row r="31" spans="1:33" ht="12.75" customHeight="1" x14ac:dyDescent="0.2">
      <c r="A31" s="101">
        <v>2030</v>
      </c>
      <c r="B31" s="180" t="e">
        <v>#N/A</v>
      </c>
      <c r="C31" s="181" t="e">
        <v>#N/A</v>
      </c>
      <c r="D31" s="181" t="e">
        <v>#N/A</v>
      </c>
      <c r="E31" s="181" t="e">
        <v>#N/A</v>
      </c>
      <c r="F31" s="181" t="e">
        <v>#N/A</v>
      </c>
      <c r="G31" s="181" t="e">
        <v>#N/A</v>
      </c>
      <c r="H31" s="181" t="e">
        <v>#N/A</v>
      </c>
      <c r="I31" s="181" t="e">
        <v>#N/A</v>
      </c>
      <c r="J31" s="236" t="e">
        <f>'1'!B31</f>
        <v>#N/A</v>
      </c>
      <c r="K31" s="180" t="e">
        <v>#N/A</v>
      </c>
      <c r="L31" s="181" t="e">
        <v>#N/A</v>
      </c>
      <c r="M31" s="181" t="e">
        <v>#N/A</v>
      </c>
      <c r="N31" s="181" t="e">
        <v>#N/A</v>
      </c>
      <c r="O31" s="181" t="e">
        <v>#N/A</v>
      </c>
      <c r="P31" s="181" t="e">
        <v>#N/A</v>
      </c>
      <c r="Q31" s="182" t="e">
        <f>'1'!C31</f>
        <v>#N/A</v>
      </c>
      <c r="R31" s="183" t="e">
        <f t="shared" si="24"/>
        <v>#N/A</v>
      </c>
      <c r="S31" s="234" t="e">
        <v>#N/A</v>
      </c>
      <c r="T31" s="180" t="e">
        <v>#N/A</v>
      </c>
      <c r="U31" s="181" t="e">
        <v>#N/A</v>
      </c>
      <c r="V31" s="181" t="e">
        <v>#N/A</v>
      </c>
      <c r="W31" s="181" t="e">
        <v>#N/A</v>
      </c>
      <c r="X31" s="182" t="e">
        <f t="shared" si="25"/>
        <v>#N/A</v>
      </c>
      <c r="Y31" s="183" t="e">
        <f t="shared" si="26"/>
        <v>#N/A</v>
      </c>
      <c r="Z31" s="183" t="e">
        <f t="shared" si="27"/>
        <v>#N/A</v>
      </c>
      <c r="AA31" s="183" t="e">
        <f t="shared" si="28"/>
        <v>#N/A</v>
      </c>
      <c r="AB31" s="234" t="e">
        <v>#N/A</v>
      </c>
      <c r="AC31" s="234" t="e">
        <v>#N/A</v>
      </c>
      <c r="AD31" s="183" t="e">
        <f t="shared" si="29"/>
        <v>#N/A</v>
      </c>
      <c r="AE31" s="235" t="e">
        <f t="shared" si="30"/>
        <v>#N/A</v>
      </c>
      <c r="AF31" s="77"/>
      <c r="AG31" s="74"/>
    </row>
    <row r="32" spans="1:33" ht="12.75" customHeight="1" x14ac:dyDescent="0.2">
      <c r="A32" s="74"/>
      <c r="B32" s="74"/>
      <c r="C32" s="74"/>
      <c r="D32" s="74"/>
      <c r="E32" s="74"/>
      <c r="F32" s="105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107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7"/>
      <c r="AG32" s="74"/>
    </row>
    <row r="33" spans="1:33" ht="12.75" customHeight="1" x14ac:dyDescent="0.2">
      <c r="A33" s="74"/>
      <c r="B33" s="74"/>
      <c r="C33" s="74"/>
      <c r="D33" s="74"/>
      <c r="E33" s="74"/>
      <c r="F33" s="105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107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7"/>
      <c r="AG33" s="74"/>
    </row>
    <row r="34" spans="1:33" ht="12.75" customHeight="1" x14ac:dyDescent="0.2">
      <c r="A34" s="74"/>
      <c r="B34" s="74"/>
      <c r="C34" s="74"/>
      <c r="D34" s="74"/>
      <c r="E34" s="74"/>
      <c r="F34" s="105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7"/>
      <c r="AG34" s="74"/>
    </row>
    <row r="35" spans="1:33" ht="12.75" customHeight="1" x14ac:dyDescent="0.2">
      <c r="A35" s="74"/>
      <c r="B35" s="74"/>
      <c r="C35" s="74"/>
      <c r="D35" s="74"/>
      <c r="E35" s="74"/>
      <c r="F35" s="105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7"/>
      <c r="AG35" s="74"/>
    </row>
    <row r="36" spans="1:33" ht="12.75" customHeight="1" x14ac:dyDescent="0.2">
      <c r="A36" s="74"/>
      <c r="B36" s="74"/>
      <c r="C36" s="74"/>
      <c r="D36" s="74"/>
      <c r="E36" s="74"/>
      <c r="F36" s="105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7"/>
      <c r="AG36" s="74"/>
    </row>
    <row r="37" spans="1:33" ht="12.75" customHeight="1" x14ac:dyDescent="0.2">
      <c r="A37" s="74"/>
      <c r="B37" s="74"/>
      <c r="C37" s="74"/>
      <c r="D37" s="74"/>
      <c r="E37" s="74"/>
      <c r="F37" s="105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7"/>
      <c r="AG37" s="74"/>
    </row>
    <row r="38" spans="1:33" ht="12.75" customHeight="1" x14ac:dyDescent="0.2">
      <c r="A38" s="74"/>
      <c r="B38" s="74"/>
      <c r="C38" s="74"/>
      <c r="D38" s="74"/>
      <c r="E38" s="74"/>
      <c r="F38" s="105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  <c r="AF38" s="77"/>
      <c r="AG38" s="74"/>
    </row>
    <row r="39" spans="1:33" ht="12.75" customHeight="1" x14ac:dyDescent="0.2">
      <c r="A39" s="74"/>
      <c r="B39" s="74"/>
      <c r="C39" s="74"/>
      <c r="D39" s="74"/>
      <c r="E39" s="74"/>
      <c r="F39" s="105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  <c r="AF39" s="77"/>
      <c r="AG39" s="74"/>
    </row>
    <row r="40" spans="1:33" ht="12.75" customHeight="1" x14ac:dyDescent="0.2">
      <c r="A40" s="74"/>
      <c r="B40" s="74"/>
      <c r="C40" s="74"/>
      <c r="D40" s="74"/>
      <c r="E40" s="74"/>
      <c r="F40" s="105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7"/>
      <c r="AG40" s="74"/>
    </row>
    <row r="41" spans="1:33" ht="12.75" customHeight="1" x14ac:dyDescent="0.2">
      <c r="A41" s="74"/>
      <c r="B41" s="74"/>
      <c r="C41" s="74"/>
      <c r="D41" s="74"/>
      <c r="E41" s="74"/>
      <c r="F41" s="105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7"/>
      <c r="AG41" s="74"/>
    </row>
    <row r="42" spans="1:33" ht="12.75" customHeight="1" x14ac:dyDescent="0.2">
      <c r="A42" s="74"/>
      <c r="B42" s="74"/>
      <c r="C42" s="74"/>
      <c r="D42" s="74"/>
      <c r="E42" s="74"/>
      <c r="F42" s="105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  <c r="AF42" s="77"/>
      <c r="AG42" s="74"/>
    </row>
    <row r="43" spans="1:33" ht="12.75" customHeight="1" x14ac:dyDescent="0.2">
      <c r="A43" s="74"/>
      <c r="B43" s="74"/>
      <c r="C43" s="74"/>
      <c r="D43" s="74"/>
      <c r="E43" s="74"/>
      <c r="F43" s="105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4"/>
      <c r="AF43" s="77"/>
      <c r="AG43" s="74"/>
    </row>
    <row r="44" spans="1:33" ht="12.75" customHeight="1" x14ac:dyDescent="0.2">
      <c r="A44" s="74"/>
      <c r="B44" s="74"/>
      <c r="C44" s="74"/>
      <c r="D44" s="74"/>
      <c r="E44" s="74"/>
      <c r="F44" s="105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7"/>
      <c r="AG44" s="74"/>
    </row>
    <row r="45" spans="1:33" ht="12.75" customHeight="1" x14ac:dyDescent="0.2">
      <c r="A45" s="74"/>
      <c r="B45" s="74"/>
      <c r="C45" s="74"/>
      <c r="D45" s="74"/>
      <c r="E45" s="74"/>
      <c r="F45" s="105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7"/>
      <c r="AG45" s="74"/>
    </row>
    <row r="46" spans="1:33" ht="12.75" customHeight="1" x14ac:dyDescent="0.2">
      <c r="A46" s="74"/>
      <c r="B46" s="74"/>
      <c r="C46" s="74"/>
      <c r="D46" s="74"/>
      <c r="E46" s="74"/>
      <c r="F46" s="105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7"/>
      <c r="AG46" s="74"/>
    </row>
    <row r="47" spans="1:33" ht="12.75" customHeight="1" x14ac:dyDescent="0.2">
      <c r="A47" s="74"/>
      <c r="B47" s="74"/>
      <c r="C47" s="74"/>
      <c r="D47" s="74"/>
      <c r="E47" s="74"/>
      <c r="F47" s="105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7"/>
      <c r="AG47" s="74"/>
    </row>
    <row r="48" spans="1:33" ht="12.75" customHeight="1" x14ac:dyDescent="0.2">
      <c r="A48" s="74"/>
      <c r="B48" s="74"/>
      <c r="C48" s="74"/>
      <c r="D48" s="74"/>
      <c r="E48" s="74"/>
      <c r="F48" s="105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7"/>
      <c r="AG48" s="74"/>
    </row>
    <row r="49" spans="1:33" ht="12.75" customHeight="1" x14ac:dyDescent="0.2">
      <c r="A49" s="74"/>
      <c r="B49" s="74"/>
      <c r="C49" s="74"/>
      <c r="D49" s="74"/>
      <c r="E49" s="74"/>
      <c r="F49" s="105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7"/>
      <c r="AG49" s="74"/>
    </row>
    <row r="50" spans="1:33" ht="12.75" customHeight="1" x14ac:dyDescent="0.2">
      <c r="A50" s="74"/>
      <c r="B50" s="74"/>
      <c r="C50" s="74"/>
      <c r="D50" s="74"/>
      <c r="E50" s="74"/>
      <c r="F50" s="105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7"/>
      <c r="AG50" s="74"/>
    </row>
    <row r="51" spans="1:33" ht="12.75" customHeight="1" x14ac:dyDescent="0.2">
      <c r="A51" s="74"/>
      <c r="B51" s="74"/>
      <c r="C51" s="74"/>
      <c r="D51" s="74"/>
      <c r="E51" s="74"/>
      <c r="F51" s="105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  <c r="AF51" s="77"/>
      <c r="AG51" s="74"/>
    </row>
    <row r="52" spans="1:33" ht="12.75" customHeight="1" x14ac:dyDescent="0.2">
      <c r="A52" s="74"/>
      <c r="B52" s="74"/>
      <c r="C52" s="74"/>
      <c r="D52" s="74"/>
      <c r="E52" s="74"/>
      <c r="F52" s="105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7"/>
      <c r="AG52" s="74"/>
    </row>
    <row r="53" spans="1:33" ht="12.75" customHeight="1" x14ac:dyDescent="0.2">
      <c r="A53" s="74"/>
      <c r="B53" s="74"/>
      <c r="C53" s="74"/>
      <c r="D53" s="74"/>
      <c r="E53" s="74"/>
      <c r="F53" s="105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7"/>
      <c r="AG53" s="74"/>
    </row>
    <row r="54" spans="1:33" ht="12.75" customHeight="1" x14ac:dyDescent="0.2">
      <c r="A54" s="74"/>
      <c r="B54" s="74"/>
      <c r="C54" s="74"/>
      <c r="D54" s="74"/>
      <c r="E54" s="74"/>
      <c r="F54" s="105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7"/>
      <c r="AG54" s="74"/>
    </row>
    <row r="55" spans="1:33" ht="12.75" customHeight="1" x14ac:dyDescent="0.2">
      <c r="A55" s="74"/>
      <c r="B55" s="74"/>
      <c r="C55" s="74"/>
      <c r="D55" s="74"/>
      <c r="E55" s="74"/>
      <c r="F55" s="105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7"/>
      <c r="AG55" s="74"/>
    </row>
    <row r="56" spans="1:33" ht="12.75" customHeight="1" x14ac:dyDescent="0.2">
      <c r="A56" s="74"/>
      <c r="B56" s="74"/>
      <c r="C56" s="74"/>
      <c r="D56" s="74"/>
      <c r="E56" s="74"/>
      <c r="F56" s="105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7"/>
      <c r="AG56" s="74"/>
    </row>
    <row r="57" spans="1:33" ht="12.75" customHeight="1" x14ac:dyDescent="0.2">
      <c r="A57" s="74"/>
      <c r="B57" s="74"/>
      <c r="C57" s="74"/>
      <c r="D57" s="74"/>
      <c r="E57" s="74"/>
      <c r="F57" s="105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7"/>
      <c r="AG57" s="74"/>
    </row>
    <row r="58" spans="1:33" ht="12.75" customHeight="1" x14ac:dyDescent="0.2">
      <c r="A58" s="74"/>
      <c r="B58" s="74"/>
      <c r="C58" s="74"/>
      <c r="D58" s="74"/>
      <c r="E58" s="74"/>
      <c r="F58" s="105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7"/>
      <c r="AG58" s="74"/>
    </row>
    <row r="59" spans="1:33" ht="12.75" customHeight="1" x14ac:dyDescent="0.2">
      <c r="A59" s="74"/>
      <c r="B59" s="74"/>
      <c r="C59" s="74"/>
      <c r="D59" s="74"/>
      <c r="E59" s="74"/>
      <c r="F59" s="105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7"/>
      <c r="AG59" s="74"/>
    </row>
    <row r="60" spans="1:33" ht="12.75" customHeight="1" x14ac:dyDescent="0.2">
      <c r="A60" s="74"/>
      <c r="B60" s="74"/>
      <c r="C60" s="74"/>
      <c r="D60" s="74"/>
      <c r="E60" s="74"/>
      <c r="F60" s="105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7"/>
      <c r="AG60" s="74"/>
    </row>
    <row r="61" spans="1:33" ht="12.75" customHeight="1" x14ac:dyDescent="0.2">
      <c r="A61" s="74"/>
      <c r="B61" s="74"/>
      <c r="C61" s="74"/>
      <c r="D61" s="74"/>
      <c r="E61" s="74"/>
      <c r="F61" s="105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7"/>
      <c r="AG61" s="74"/>
    </row>
    <row r="62" spans="1:33" ht="12.75" customHeight="1" x14ac:dyDescent="0.2">
      <c r="A62" s="74"/>
      <c r="B62" s="74"/>
      <c r="C62" s="74"/>
      <c r="D62" s="74"/>
      <c r="E62" s="74"/>
      <c r="F62" s="105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7"/>
      <c r="AG62" s="74"/>
    </row>
    <row r="63" spans="1:33" ht="12.75" customHeight="1" x14ac:dyDescent="0.2">
      <c r="A63" s="74"/>
      <c r="B63" s="74"/>
      <c r="C63" s="74"/>
      <c r="D63" s="74"/>
      <c r="E63" s="74"/>
      <c r="F63" s="105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7"/>
      <c r="AG63" s="74"/>
    </row>
    <row r="64" spans="1:33" ht="12.75" customHeight="1" x14ac:dyDescent="0.2">
      <c r="A64" s="74"/>
      <c r="B64" s="74"/>
      <c r="C64" s="74"/>
      <c r="D64" s="74"/>
      <c r="E64" s="74"/>
      <c r="F64" s="105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7"/>
      <c r="AG64" s="74"/>
    </row>
    <row r="65" spans="1:33" ht="12.75" customHeight="1" x14ac:dyDescent="0.2">
      <c r="A65" s="74"/>
      <c r="B65" s="74"/>
      <c r="C65" s="74"/>
      <c r="D65" s="74"/>
      <c r="E65" s="74"/>
      <c r="F65" s="105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7"/>
      <c r="AG65" s="74"/>
    </row>
    <row r="66" spans="1:33" ht="12.75" customHeight="1" x14ac:dyDescent="0.2">
      <c r="A66" s="74"/>
      <c r="B66" s="74"/>
      <c r="C66" s="74"/>
      <c r="D66" s="74"/>
      <c r="E66" s="74"/>
      <c r="F66" s="105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7"/>
      <c r="AG66" s="74"/>
    </row>
    <row r="67" spans="1:33" ht="12.75" customHeight="1" x14ac:dyDescent="0.2">
      <c r="A67" s="74"/>
      <c r="B67" s="74"/>
      <c r="C67" s="74"/>
      <c r="D67" s="74"/>
      <c r="E67" s="74"/>
      <c r="F67" s="105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7"/>
      <c r="AG67" s="74"/>
    </row>
    <row r="68" spans="1:33" ht="12.75" customHeight="1" x14ac:dyDescent="0.2">
      <c r="A68" s="74"/>
      <c r="B68" s="74"/>
      <c r="C68" s="74"/>
      <c r="D68" s="74"/>
      <c r="E68" s="74"/>
      <c r="F68" s="105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7"/>
      <c r="AG68" s="74"/>
    </row>
    <row r="69" spans="1:33" ht="12.75" customHeight="1" x14ac:dyDescent="0.2">
      <c r="A69" s="74"/>
      <c r="B69" s="74"/>
      <c r="C69" s="74"/>
      <c r="D69" s="74"/>
      <c r="E69" s="74"/>
      <c r="F69" s="105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7"/>
      <c r="AG69" s="74"/>
    </row>
    <row r="70" spans="1:33" ht="12.75" customHeight="1" x14ac:dyDescent="0.2">
      <c r="A70" s="74"/>
      <c r="B70" s="74"/>
      <c r="C70" s="74"/>
      <c r="D70" s="74"/>
      <c r="E70" s="74"/>
      <c r="F70" s="105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7"/>
      <c r="AG70" s="74"/>
    </row>
    <row r="71" spans="1:33" ht="12.75" customHeight="1" x14ac:dyDescent="0.2">
      <c r="A71" s="74"/>
      <c r="B71" s="74"/>
      <c r="C71" s="74"/>
      <c r="D71" s="74"/>
      <c r="E71" s="74"/>
      <c r="F71" s="105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7"/>
      <c r="AG71" s="74"/>
    </row>
    <row r="72" spans="1:33" ht="12.75" customHeight="1" x14ac:dyDescent="0.2">
      <c r="A72" s="74"/>
      <c r="B72" s="74"/>
      <c r="C72" s="74"/>
      <c r="D72" s="74"/>
      <c r="E72" s="74"/>
      <c r="F72" s="105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7"/>
      <c r="AG72" s="74"/>
    </row>
    <row r="73" spans="1:33" ht="12.75" customHeight="1" x14ac:dyDescent="0.2">
      <c r="A73" s="74"/>
      <c r="B73" s="74"/>
      <c r="C73" s="74"/>
      <c r="D73" s="74"/>
      <c r="E73" s="74"/>
      <c r="F73" s="105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7"/>
      <c r="AG73" s="74"/>
    </row>
    <row r="74" spans="1:33" ht="12.75" customHeight="1" x14ac:dyDescent="0.2">
      <c r="A74" s="74"/>
      <c r="B74" s="74"/>
      <c r="C74" s="74"/>
      <c r="D74" s="74"/>
      <c r="E74" s="74"/>
      <c r="F74" s="105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7"/>
      <c r="AG74" s="74"/>
    </row>
    <row r="75" spans="1:33" ht="12.75" customHeight="1" x14ac:dyDescent="0.2">
      <c r="A75" s="74"/>
      <c r="B75" s="74"/>
      <c r="C75" s="74"/>
      <c r="D75" s="74"/>
      <c r="E75" s="74"/>
      <c r="F75" s="105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7"/>
      <c r="AG75" s="74"/>
    </row>
    <row r="76" spans="1:33" ht="12.75" customHeight="1" x14ac:dyDescent="0.2">
      <c r="A76" s="74"/>
      <c r="B76" s="74"/>
      <c r="C76" s="74"/>
      <c r="D76" s="74"/>
      <c r="E76" s="74"/>
      <c r="F76" s="105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7"/>
      <c r="AG76" s="74"/>
    </row>
    <row r="77" spans="1:33" ht="12.75" customHeight="1" x14ac:dyDescent="0.2">
      <c r="A77" s="74"/>
      <c r="B77" s="74"/>
      <c r="C77" s="74"/>
      <c r="D77" s="74"/>
      <c r="E77" s="74"/>
      <c r="F77" s="105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7"/>
      <c r="AG77" s="74"/>
    </row>
    <row r="78" spans="1:33" ht="12.75" customHeight="1" x14ac:dyDescent="0.2">
      <c r="A78" s="74"/>
      <c r="B78" s="74"/>
      <c r="C78" s="74"/>
      <c r="D78" s="74"/>
      <c r="E78" s="74"/>
      <c r="F78" s="105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7"/>
      <c r="AG78" s="74"/>
    </row>
    <row r="79" spans="1:33" ht="12.75" customHeight="1" x14ac:dyDescent="0.2">
      <c r="A79" s="74"/>
      <c r="B79" s="74"/>
      <c r="C79" s="74"/>
      <c r="D79" s="74"/>
      <c r="E79" s="74"/>
      <c r="F79" s="105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7"/>
      <c r="AG79" s="74"/>
    </row>
    <row r="80" spans="1:33" ht="12.75" customHeight="1" x14ac:dyDescent="0.2">
      <c r="A80" s="74"/>
      <c r="B80" s="74"/>
      <c r="C80" s="74"/>
      <c r="D80" s="74"/>
      <c r="E80" s="74"/>
      <c r="F80" s="105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7"/>
      <c r="AG80" s="74"/>
    </row>
    <row r="81" spans="1:33" ht="12.75" customHeight="1" x14ac:dyDescent="0.2">
      <c r="A81" s="74"/>
      <c r="B81" s="74"/>
      <c r="C81" s="74"/>
      <c r="D81" s="74"/>
      <c r="E81" s="74"/>
      <c r="F81" s="105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7"/>
      <c r="AG81" s="74"/>
    </row>
    <row r="82" spans="1:33" ht="12.75" customHeight="1" x14ac:dyDescent="0.2">
      <c r="A82" s="74"/>
      <c r="B82" s="74"/>
      <c r="C82" s="74"/>
      <c r="D82" s="74"/>
      <c r="E82" s="74"/>
      <c r="F82" s="105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7"/>
      <c r="AG82" s="74"/>
    </row>
    <row r="83" spans="1:33" ht="12.75" customHeight="1" x14ac:dyDescent="0.2">
      <c r="A83" s="74"/>
      <c r="B83" s="74"/>
      <c r="C83" s="74"/>
      <c r="D83" s="74"/>
      <c r="E83" s="74"/>
      <c r="F83" s="105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7"/>
      <c r="AG83" s="74"/>
    </row>
    <row r="84" spans="1:33" ht="12.75" customHeight="1" x14ac:dyDescent="0.2">
      <c r="A84" s="74"/>
      <c r="B84" s="74"/>
      <c r="C84" s="74"/>
      <c r="D84" s="74"/>
      <c r="E84" s="74"/>
      <c r="F84" s="105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7"/>
      <c r="AG84" s="74"/>
    </row>
    <row r="85" spans="1:33" ht="12.75" customHeight="1" x14ac:dyDescent="0.2">
      <c r="A85" s="74"/>
      <c r="B85" s="74"/>
      <c r="C85" s="74"/>
      <c r="D85" s="74"/>
      <c r="E85" s="74"/>
      <c r="F85" s="105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7"/>
      <c r="AG85" s="74"/>
    </row>
    <row r="86" spans="1:33" ht="12.75" customHeight="1" x14ac:dyDescent="0.2">
      <c r="A86" s="74"/>
      <c r="B86" s="74"/>
      <c r="C86" s="74"/>
      <c r="D86" s="74"/>
      <c r="E86" s="74"/>
      <c r="F86" s="105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7"/>
      <c r="AG86" s="74"/>
    </row>
    <row r="87" spans="1:33" ht="12.75" customHeight="1" x14ac:dyDescent="0.2">
      <c r="A87" s="74"/>
      <c r="B87" s="74"/>
      <c r="C87" s="74"/>
      <c r="D87" s="74"/>
      <c r="E87" s="74"/>
      <c r="F87" s="105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7"/>
      <c r="AG87" s="74"/>
    </row>
    <row r="88" spans="1:33" ht="12.75" customHeight="1" x14ac:dyDescent="0.2">
      <c r="A88" s="74"/>
      <c r="B88" s="74"/>
      <c r="C88" s="74"/>
      <c r="D88" s="74"/>
      <c r="E88" s="74"/>
      <c r="F88" s="105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7"/>
      <c r="AG88" s="74"/>
    </row>
    <row r="89" spans="1:33" ht="12.75" customHeight="1" x14ac:dyDescent="0.2">
      <c r="A89" s="74"/>
      <c r="B89" s="74"/>
      <c r="C89" s="74"/>
      <c r="D89" s="74"/>
      <c r="E89" s="74"/>
      <c r="F89" s="105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7"/>
      <c r="AG89" s="74"/>
    </row>
    <row r="90" spans="1:33" ht="12.75" customHeight="1" x14ac:dyDescent="0.2">
      <c r="A90" s="74"/>
      <c r="B90" s="74"/>
      <c r="C90" s="74"/>
      <c r="D90" s="74"/>
      <c r="E90" s="74"/>
      <c r="F90" s="105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7"/>
      <c r="AG90" s="74"/>
    </row>
    <row r="91" spans="1:33" ht="12.75" customHeight="1" x14ac:dyDescent="0.2">
      <c r="A91" s="74"/>
      <c r="B91" s="74"/>
      <c r="C91" s="74"/>
      <c r="D91" s="74"/>
      <c r="E91" s="74"/>
      <c r="F91" s="105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7"/>
      <c r="AG91" s="74"/>
    </row>
    <row r="92" spans="1:33" ht="12.75" customHeight="1" x14ac:dyDescent="0.2">
      <c r="A92" s="74"/>
      <c r="B92" s="74"/>
      <c r="C92" s="74"/>
      <c r="D92" s="74"/>
      <c r="E92" s="74"/>
      <c r="F92" s="105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7"/>
      <c r="AG92" s="74"/>
    </row>
    <row r="93" spans="1:33" ht="12.75" customHeight="1" x14ac:dyDescent="0.2">
      <c r="A93" s="74"/>
      <c r="B93" s="74"/>
      <c r="C93" s="74"/>
      <c r="D93" s="74"/>
      <c r="E93" s="74"/>
      <c r="F93" s="105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7"/>
      <c r="AG93" s="74"/>
    </row>
    <row r="94" spans="1:33" ht="12.75" customHeight="1" x14ac:dyDescent="0.2">
      <c r="A94" s="74"/>
      <c r="B94" s="74"/>
      <c r="C94" s="74"/>
      <c r="D94" s="74"/>
      <c r="E94" s="74"/>
      <c r="F94" s="105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7"/>
      <c r="AG94" s="74"/>
    </row>
    <row r="95" spans="1:33" ht="12.75" customHeight="1" x14ac:dyDescent="0.2">
      <c r="A95" s="74"/>
      <c r="B95" s="74"/>
      <c r="C95" s="74"/>
      <c r="D95" s="74"/>
      <c r="E95" s="74"/>
      <c r="F95" s="105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7"/>
      <c r="AG95" s="74"/>
    </row>
    <row r="96" spans="1:33" ht="12.75" customHeight="1" x14ac:dyDescent="0.2">
      <c r="A96" s="74"/>
      <c r="B96" s="74"/>
      <c r="C96" s="74"/>
      <c r="D96" s="74"/>
      <c r="E96" s="74"/>
      <c r="F96" s="105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7"/>
      <c r="AG96" s="74"/>
    </row>
    <row r="97" spans="1:33" ht="12.75" customHeight="1" x14ac:dyDescent="0.2">
      <c r="A97" s="74"/>
      <c r="B97" s="74"/>
      <c r="C97" s="74"/>
      <c r="D97" s="74"/>
      <c r="E97" s="74"/>
      <c r="F97" s="105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7"/>
      <c r="AG97" s="74"/>
    </row>
    <row r="98" spans="1:33" ht="12.75" customHeight="1" x14ac:dyDescent="0.2">
      <c r="A98" s="74"/>
      <c r="B98" s="74"/>
      <c r="C98" s="74"/>
      <c r="D98" s="74"/>
      <c r="E98" s="74"/>
      <c r="F98" s="105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7"/>
      <c r="AG98" s="74"/>
    </row>
    <row r="99" spans="1:33" ht="12.75" customHeight="1" x14ac:dyDescent="0.2">
      <c r="A99" s="74"/>
      <c r="B99" s="74"/>
      <c r="C99" s="74"/>
      <c r="D99" s="74"/>
      <c r="E99" s="74"/>
      <c r="F99" s="105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7"/>
      <c r="AG99" s="74"/>
    </row>
    <row r="100" spans="1:33" ht="12.75" customHeight="1" x14ac:dyDescent="0.2">
      <c r="A100" s="74"/>
      <c r="B100" s="74"/>
      <c r="C100" s="74"/>
      <c r="D100" s="74"/>
      <c r="E100" s="74"/>
      <c r="F100" s="105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7"/>
      <c r="AG100" s="74"/>
    </row>
    <row r="101" spans="1:33" ht="12.75" customHeight="1" x14ac:dyDescent="0.2">
      <c r="A101" s="74"/>
      <c r="B101" s="74"/>
      <c r="C101" s="74"/>
      <c r="D101" s="74"/>
      <c r="E101" s="74"/>
      <c r="F101" s="105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7"/>
      <c r="AG101" s="74"/>
    </row>
    <row r="102" spans="1:33" ht="12.75" customHeight="1" x14ac:dyDescent="0.2">
      <c r="A102" s="74"/>
      <c r="B102" s="74"/>
      <c r="C102" s="74"/>
      <c r="D102" s="74"/>
      <c r="E102" s="74"/>
      <c r="F102" s="105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7"/>
      <c r="AG102" s="74"/>
    </row>
    <row r="103" spans="1:33" ht="12.75" customHeight="1" x14ac:dyDescent="0.2">
      <c r="A103" s="74"/>
      <c r="B103" s="74"/>
      <c r="C103" s="74"/>
      <c r="D103" s="74"/>
      <c r="E103" s="74"/>
      <c r="F103" s="105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7"/>
      <c r="AG103" s="74"/>
    </row>
    <row r="104" spans="1:33" ht="12.75" customHeight="1" x14ac:dyDescent="0.2">
      <c r="A104" s="74"/>
      <c r="B104" s="74"/>
      <c r="C104" s="74"/>
      <c r="D104" s="74"/>
      <c r="E104" s="74"/>
      <c r="F104" s="105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7"/>
      <c r="AG104" s="74"/>
    </row>
    <row r="105" spans="1:33" ht="12.75" customHeight="1" x14ac:dyDescent="0.2">
      <c r="A105" s="74"/>
      <c r="B105" s="74"/>
      <c r="C105" s="74"/>
      <c r="D105" s="74"/>
      <c r="E105" s="74"/>
      <c r="F105" s="105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7"/>
      <c r="AG105" s="74"/>
    </row>
    <row r="106" spans="1:33" ht="12.75" customHeight="1" x14ac:dyDescent="0.2">
      <c r="A106" s="74"/>
      <c r="B106" s="74"/>
      <c r="C106" s="74"/>
      <c r="D106" s="74"/>
      <c r="E106" s="74"/>
      <c r="F106" s="105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7"/>
      <c r="AG106" s="74"/>
    </row>
    <row r="107" spans="1:33" ht="12.75" customHeight="1" x14ac:dyDescent="0.2">
      <c r="A107" s="74"/>
      <c r="B107" s="74"/>
      <c r="C107" s="74"/>
      <c r="D107" s="74"/>
      <c r="E107" s="74"/>
      <c r="F107" s="105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7"/>
      <c r="AG107" s="74"/>
    </row>
    <row r="108" spans="1:33" ht="12.75" customHeight="1" x14ac:dyDescent="0.2">
      <c r="A108" s="74"/>
      <c r="B108" s="74"/>
      <c r="C108" s="74"/>
      <c r="D108" s="74"/>
      <c r="E108" s="74"/>
      <c r="F108" s="105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7"/>
      <c r="AG108" s="74"/>
    </row>
    <row r="109" spans="1:33" ht="12.75" customHeight="1" x14ac:dyDescent="0.2">
      <c r="A109" s="74"/>
      <c r="B109" s="74"/>
      <c r="C109" s="74"/>
      <c r="D109" s="74"/>
      <c r="E109" s="74"/>
      <c r="F109" s="105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7"/>
      <c r="AG109" s="74"/>
    </row>
    <row r="110" spans="1:33" ht="12.75" customHeight="1" x14ac:dyDescent="0.2">
      <c r="A110" s="74"/>
      <c r="B110" s="74"/>
      <c r="C110" s="74"/>
      <c r="D110" s="74"/>
      <c r="E110" s="74"/>
      <c r="F110" s="105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7"/>
      <c r="AG110" s="74"/>
    </row>
    <row r="111" spans="1:33" ht="12.75" customHeight="1" x14ac:dyDescent="0.2">
      <c r="A111" s="74"/>
      <c r="B111" s="74"/>
      <c r="C111" s="74"/>
      <c r="D111" s="74"/>
      <c r="E111" s="74"/>
      <c r="F111" s="105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7"/>
      <c r="AG111" s="74"/>
    </row>
    <row r="112" spans="1:33" ht="12.75" customHeight="1" x14ac:dyDescent="0.2">
      <c r="A112" s="74"/>
      <c r="B112" s="74"/>
      <c r="C112" s="74"/>
      <c r="D112" s="74"/>
      <c r="E112" s="74"/>
      <c r="F112" s="105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7"/>
      <c r="AG112" s="74"/>
    </row>
    <row r="113" spans="1:33" ht="12.75" customHeight="1" x14ac:dyDescent="0.2">
      <c r="A113" s="74"/>
      <c r="B113" s="74"/>
      <c r="C113" s="74"/>
      <c r="D113" s="74"/>
      <c r="E113" s="74"/>
      <c r="F113" s="105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7"/>
      <c r="AG113" s="74"/>
    </row>
    <row r="114" spans="1:33" ht="12.75" customHeight="1" x14ac:dyDescent="0.2">
      <c r="A114" s="74"/>
      <c r="B114" s="74"/>
      <c r="C114" s="74"/>
      <c r="D114" s="74"/>
      <c r="E114" s="74"/>
      <c r="F114" s="105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7"/>
      <c r="AG114" s="74"/>
    </row>
    <row r="115" spans="1:33" ht="12.75" customHeight="1" x14ac:dyDescent="0.2">
      <c r="A115" s="74"/>
      <c r="B115" s="74"/>
      <c r="C115" s="74"/>
      <c r="D115" s="74"/>
      <c r="E115" s="74"/>
      <c r="F115" s="105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7"/>
      <c r="AG115" s="74"/>
    </row>
    <row r="116" spans="1:33" ht="12.75" customHeight="1" x14ac:dyDescent="0.2">
      <c r="A116" s="74"/>
      <c r="B116" s="74"/>
      <c r="C116" s="74"/>
      <c r="D116" s="74"/>
      <c r="E116" s="74"/>
      <c r="F116" s="105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7"/>
      <c r="AG116" s="74"/>
    </row>
    <row r="117" spans="1:33" ht="12.75" customHeight="1" x14ac:dyDescent="0.2">
      <c r="A117" s="74"/>
      <c r="B117" s="74"/>
      <c r="C117" s="74"/>
      <c r="D117" s="74"/>
      <c r="E117" s="74"/>
      <c r="F117" s="105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7"/>
      <c r="AG117" s="74"/>
    </row>
    <row r="118" spans="1:33" ht="12.75" customHeight="1" x14ac:dyDescent="0.2">
      <c r="A118" s="74"/>
      <c r="B118" s="74"/>
      <c r="C118" s="74"/>
      <c r="D118" s="74"/>
      <c r="E118" s="74"/>
      <c r="F118" s="105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7"/>
      <c r="AG118" s="74"/>
    </row>
    <row r="119" spans="1:33" ht="12.75" customHeight="1" x14ac:dyDescent="0.2">
      <c r="A119" s="74"/>
      <c r="B119" s="74"/>
      <c r="C119" s="74"/>
      <c r="D119" s="74"/>
      <c r="E119" s="74"/>
      <c r="F119" s="105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7"/>
      <c r="AG119" s="74"/>
    </row>
    <row r="120" spans="1:33" ht="12.75" customHeight="1" x14ac:dyDescent="0.2">
      <c r="A120" s="74"/>
      <c r="B120" s="74"/>
      <c r="C120" s="74"/>
      <c r="D120" s="74"/>
      <c r="E120" s="74"/>
      <c r="F120" s="105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7"/>
      <c r="AG120" s="74"/>
    </row>
    <row r="121" spans="1:33" ht="12.75" customHeight="1" x14ac:dyDescent="0.2">
      <c r="A121" s="74"/>
      <c r="B121" s="74"/>
      <c r="C121" s="74"/>
      <c r="D121" s="74"/>
      <c r="E121" s="74"/>
      <c r="F121" s="105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7"/>
      <c r="AG121" s="74"/>
    </row>
    <row r="122" spans="1:33" ht="12.75" customHeight="1" x14ac:dyDescent="0.2">
      <c r="A122" s="74"/>
      <c r="B122" s="74"/>
      <c r="C122" s="74"/>
      <c r="D122" s="74"/>
      <c r="E122" s="74"/>
      <c r="F122" s="105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7"/>
      <c r="AG122" s="74"/>
    </row>
    <row r="123" spans="1:33" ht="12.75" customHeight="1" x14ac:dyDescent="0.2">
      <c r="A123" s="74"/>
      <c r="B123" s="74"/>
      <c r="C123" s="74"/>
      <c r="D123" s="74"/>
      <c r="E123" s="74"/>
      <c r="F123" s="105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7"/>
      <c r="AG123" s="74"/>
    </row>
    <row r="124" spans="1:33" ht="12.75" customHeight="1" x14ac:dyDescent="0.2">
      <c r="A124" s="74"/>
      <c r="B124" s="74"/>
      <c r="C124" s="74"/>
      <c r="D124" s="74"/>
      <c r="E124" s="74"/>
      <c r="F124" s="105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7"/>
      <c r="AG124" s="74"/>
    </row>
    <row r="125" spans="1:33" ht="12.75" customHeight="1" x14ac:dyDescent="0.2">
      <c r="A125" s="74"/>
      <c r="B125" s="74"/>
      <c r="C125" s="74"/>
      <c r="D125" s="74"/>
      <c r="E125" s="74"/>
      <c r="F125" s="105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7"/>
      <c r="AG125" s="74"/>
    </row>
    <row r="126" spans="1:33" ht="12.75" customHeight="1" x14ac:dyDescent="0.2">
      <c r="A126" s="74"/>
      <c r="B126" s="74"/>
      <c r="C126" s="74"/>
      <c r="D126" s="74"/>
      <c r="E126" s="74"/>
      <c r="F126" s="105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7"/>
      <c r="AG126" s="74"/>
    </row>
    <row r="127" spans="1:33" ht="12.75" customHeight="1" x14ac:dyDescent="0.2">
      <c r="A127" s="74"/>
      <c r="B127" s="74"/>
      <c r="C127" s="74"/>
      <c r="D127" s="74"/>
      <c r="E127" s="74"/>
      <c r="F127" s="105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7"/>
      <c r="AG127" s="74"/>
    </row>
    <row r="128" spans="1:33" ht="12.75" customHeight="1" x14ac:dyDescent="0.2">
      <c r="A128" s="74"/>
      <c r="B128" s="74"/>
      <c r="C128" s="74"/>
      <c r="D128" s="74"/>
      <c r="E128" s="74"/>
      <c r="F128" s="105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7"/>
      <c r="AG128" s="74"/>
    </row>
    <row r="129" spans="1:33" ht="12.75" customHeight="1" x14ac:dyDescent="0.2">
      <c r="A129" s="74"/>
      <c r="B129" s="74"/>
      <c r="C129" s="74"/>
      <c r="D129" s="74"/>
      <c r="E129" s="74"/>
      <c r="F129" s="105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7"/>
      <c r="AG129" s="74"/>
    </row>
    <row r="130" spans="1:33" ht="12.75" customHeight="1" x14ac:dyDescent="0.2">
      <c r="A130" s="74"/>
      <c r="B130" s="74"/>
      <c r="C130" s="74"/>
      <c r="D130" s="74"/>
      <c r="E130" s="74"/>
      <c r="F130" s="105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7"/>
      <c r="AG130" s="74"/>
    </row>
    <row r="131" spans="1:33" ht="12.75" customHeight="1" x14ac:dyDescent="0.2">
      <c r="A131" s="74"/>
      <c r="B131" s="74"/>
      <c r="C131" s="74"/>
      <c r="D131" s="74"/>
      <c r="E131" s="74"/>
      <c r="F131" s="105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7"/>
      <c r="AG131" s="74"/>
    </row>
    <row r="132" spans="1:33" ht="12.75" customHeight="1" x14ac:dyDescent="0.2">
      <c r="A132" s="74"/>
      <c r="B132" s="74"/>
      <c r="C132" s="74"/>
      <c r="D132" s="74"/>
      <c r="E132" s="74"/>
      <c r="F132" s="105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7"/>
      <c r="AG132" s="74"/>
    </row>
    <row r="133" spans="1:33" ht="12.75" customHeight="1" x14ac:dyDescent="0.2">
      <c r="A133" s="74"/>
      <c r="B133" s="74"/>
      <c r="C133" s="74"/>
      <c r="D133" s="74"/>
      <c r="E133" s="74"/>
      <c r="F133" s="105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7"/>
      <c r="AG133" s="74"/>
    </row>
    <row r="134" spans="1:33" ht="12.75" customHeight="1" x14ac:dyDescent="0.2">
      <c r="A134" s="74"/>
      <c r="B134" s="74"/>
      <c r="C134" s="74"/>
      <c r="D134" s="74"/>
      <c r="E134" s="74"/>
      <c r="F134" s="105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7"/>
      <c r="AG134" s="74"/>
    </row>
    <row r="135" spans="1:33" ht="12.75" customHeight="1" x14ac:dyDescent="0.2">
      <c r="A135" s="74"/>
      <c r="B135" s="74"/>
      <c r="C135" s="74"/>
      <c r="D135" s="74"/>
      <c r="E135" s="74"/>
      <c r="F135" s="105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7"/>
      <c r="AG135" s="74"/>
    </row>
    <row r="136" spans="1:33" ht="12.75" customHeight="1" x14ac:dyDescent="0.2">
      <c r="A136" s="74"/>
      <c r="B136" s="74"/>
      <c r="C136" s="74"/>
      <c r="D136" s="74"/>
      <c r="E136" s="74"/>
      <c r="F136" s="105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7"/>
      <c r="AG136" s="74"/>
    </row>
    <row r="137" spans="1:33" ht="12.75" customHeight="1" x14ac:dyDescent="0.2">
      <c r="A137" s="74"/>
      <c r="B137" s="74"/>
      <c r="C137" s="74"/>
      <c r="D137" s="74"/>
      <c r="E137" s="74"/>
      <c r="F137" s="105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7"/>
      <c r="AG137" s="74"/>
    </row>
    <row r="138" spans="1:33" ht="12.75" customHeight="1" x14ac:dyDescent="0.2">
      <c r="A138" s="74"/>
      <c r="B138" s="74"/>
      <c r="C138" s="74"/>
      <c r="D138" s="74"/>
      <c r="E138" s="74"/>
      <c r="F138" s="105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7"/>
      <c r="AG138" s="74"/>
    </row>
    <row r="139" spans="1:33" ht="12.75" customHeight="1" x14ac:dyDescent="0.2">
      <c r="A139" s="74"/>
      <c r="B139" s="74"/>
      <c r="C139" s="74"/>
      <c r="D139" s="74"/>
      <c r="E139" s="74"/>
      <c r="F139" s="105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7"/>
      <c r="AG139" s="74"/>
    </row>
    <row r="140" spans="1:33" ht="12.75" customHeight="1" x14ac:dyDescent="0.2">
      <c r="A140" s="74"/>
      <c r="B140" s="74"/>
      <c r="C140" s="74"/>
      <c r="D140" s="74"/>
      <c r="E140" s="74"/>
      <c r="F140" s="105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7"/>
      <c r="AG140" s="74"/>
    </row>
    <row r="141" spans="1:33" ht="12.75" customHeight="1" x14ac:dyDescent="0.2">
      <c r="A141" s="74"/>
      <c r="B141" s="74"/>
      <c r="C141" s="74"/>
      <c r="D141" s="74"/>
      <c r="E141" s="74"/>
      <c r="F141" s="105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7"/>
      <c r="AG141" s="74"/>
    </row>
    <row r="142" spans="1:33" ht="12.75" customHeight="1" x14ac:dyDescent="0.2">
      <c r="A142" s="74"/>
      <c r="B142" s="74"/>
      <c r="C142" s="74"/>
      <c r="D142" s="74"/>
      <c r="E142" s="74"/>
      <c r="F142" s="105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7"/>
      <c r="AG142" s="74"/>
    </row>
    <row r="143" spans="1:33" ht="12.75" customHeight="1" x14ac:dyDescent="0.2">
      <c r="A143" s="74"/>
      <c r="B143" s="74"/>
      <c r="C143" s="74"/>
      <c r="D143" s="74"/>
      <c r="E143" s="74"/>
      <c r="F143" s="105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7"/>
      <c r="AG143" s="74"/>
    </row>
    <row r="144" spans="1:33" ht="12.75" customHeight="1" x14ac:dyDescent="0.2">
      <c r="A144" s="74"/>
      <c r="B144" s="74"/>
      <c r="C144" s="74"/>
      <c r="D144" s="74"/>
      <c r="E144" s="74"/>
      <c r="F144" s="105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7"/>
      <c r="AG144" s="74"/>
    </row>
    <row r="145" spans="1:33" ht="12.75" customHeight="1" x14ac:dyDescent="0.2">
      <c r="A145" s="74"/>
      <c r="B145" s="74"/>
      <c r="C145" s="74"/>
      <c r="D145" s="74"/>
      <c r="E145" s="74"/>
      <c r="F145" s="105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7"/>
      <c r="AG145" s="74"/>
    </row>
    <row r="146" spans="1:33" ht="12.75" customHeight="1" x14ac:dyDescent="0.2">
      <c r="A146" s="74"/>
      <c r="B146" s="74"/>
      <c r="C146" s="74"/>
      <c r="D146" s="74"/>
      <c r="E146" s="74"/>
      <c r="F146" s="105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7"/>
      <c r="AG146" s="74"/>
    </row>
    <row r="147" spans="1:33" ht="12.75" customHeight="1" x14ac:dyDescent="0.2">
      <c r="A147" s="74"/>
      <c r="B147" s="74"/>
      <c r="C147" s="74"/>
      <c r="D147" s="74"/>
      <c r="E147" s="74"/>
      <c r="F147" s="105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7"/>
      <c r="AG147" s="74"/>
    </row>
    <row r="148" spans="1:33" ht="12.75" customHeight="1" x14ac:dyDescent="0.2">
      <c r="A148" s="74"/>
      <c r="B148" s="74"/>
      <c r="C148" s="74"/>
      <c r="D148" s="74"/>
      <c r="E148" s="74"/>
      <c r="F148" s="105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7"/>
      <c r="AG148" s="74"/>
    </row>
    <row r="149" spans="1:33" ht="12.75" customHeight="1" x14ac:dyDescent="0.2">
      <c r="A149" s="74"/>
      <c r="B149" s="74"/>
      <c r="C149" s="74"/>
      <c r="D149" s="74"/>
      <c r="E149" s="74"/>
      <c r="F149" s="105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7"/>
      <c r="AG149" s="74"/>
    </row>
    <row r="150" spans="1:33" ht="12.75" customHeight="1" x14ac:dyDescent="0.2">
      <c r="A150" s="74"/>
      <c r="B150" s="74"/>
      <c r="C150" s="74"/>
      <c r="D150" s="74"/>
      <c r="E150" s="74"/>
      <c r="F150" s="105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7"/>
      <c r="AG150" s="74"/>
    </row>
    <row r="151" spans="1:33" ht="12.75" customHeight="1" x14ac:dyDescent="0.2">
      <c r="A151" s="74"/>
      <c r="B151" s="74"/>
      <c r="C151" s="74"/>
      <c r="D151" s="74"/>
      <c r="E151" s="74"/>
      <c r="F151" s="105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7"/>
      <c r="AG151" s="74"/>
    </row>
    <row r="152" spans="1:33" ht="12.75" customHeight="1" x14ac:dyDescent="0.2">
      <c r="A152" s="74"/>
      <c r="B152" s="74"/>
      <c r="C152" s="74"/>
      <c r="D152" s="74"/>
      <c r="E152" s="74"/>
      <c r="F152" s="105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7"/>
      <c r="AG152" s="74"/>
    </row>
    <row r="153" spans="1:33" ht="12.75" customHeight="1" x14ac:dyDescent="0.2">
      <c r="A153" s="74"/>
      <c r="B153" s="74"/>
      <c r="C153" s="74"/>
      <c r="D153" s="74"/>
      <c r="E153" s="74"/>
      <c r="F153" s="105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7"/>
      <c r="AG153" s="74"/>
    </row>
    <row r="154" spans="1:33" ht="12.75" customHeight="1" x14ac:dyDescent="0.2">
      <c r="A154" s="74"/>
      <c r="B154" s="74"/>
      <c r="C154" s="74"/>
      <c r="D154" s="74"/>
      <c r="E154" s="74"/>
      <c r="F154" s="105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7"/>
      <c r="AG154" s="74"/>
    </row>
    <row r="155" spans="1:33" ht="12.75" customHeight="1" x14ac:dyDescent="0.2">
      <c r="A155" s="74"/>
      <c r="B155" s="74"/>
      <c r="C155" s="74"/>
      <c r="D155" s="74"/>
      <c r="E155" s="74"/>
      <c r="F155" s="105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7"/>
      <c r="AG155" s="74"/>
    </row>
    <row r="156" spans="1:33" ht="12.75" customHeight="1" x14ac:dyDescent="0.2">
      <c r="A156" s="74"/>
      <c r="B156" s="74"/>
      <c r="C156" s="74"/>
      <c r="D156" s="74"/>
      <c r="E156" s="74"/>
      <c r="F156" s="105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7"/>
      <c r="AG156" s="74"/>
    </row>
    <row r="157" spans="1:33" ht="12.75" customHeight="1" x14ac:dyDescent="0.2">
      <c r="A157" s="74"/>
      <c r="B157" s="74"/>
      <c r="C157" s="74"/>
      <c r="D157" s="74"/>
      <c r="E157" s="74"/>
      <c r="F157" s="105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7"/>
      <c r="AG157" s="74"/>
    </row>
    <row r="158" spans="1:33" ht="12.75" customHeight="1" x14ac:dyDescent="0.2">
      <c r="A158" s="74"/>
      <c r="B158" s="74"/>
      <c r="C158" s="74"/>
      <c r="D158" s="74"/>
      <c r="E158" s="74"/>
      <c r="F158" s="105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7"/>
      <c r="AG158" s="74"/>
    </row>
    <row r="159" spans="1:33" ht="12.75" customHeight="1" x14ac:dyDescent="0.2">
      <c r="A159" s="74"/>
      <c r="B159" s="74"/>
      <c r="C159" s="74"/>
      <c r="D159" s="74"/>
      <c r="E159" s="74"/>
      <c r="F159" s="105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7"/>
      <c r="AG159" s="74"/>
    </row>
    <row r="160" spans="1:33" ht="12.75" customHeight="1" x14ac:dyDescent="0.2">
      <c r="A160" s="74"/>
      <c r="B160" s="74"/>
      <c r="C160" s="74"/>
      <c r="D160" s="74"/>
      <c r="E160" s="74"/>
      <c r="F160" s="105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7"/>
      <c r="AG160" s="74"/>
    </row>
    <row r="161" spans="1:33" ht="12.75" customHeight="1" x14ac:dyDescent="0.2">
      <c r="A161" s="74"/>
      <c r="B161" s="74"/>
      <c r="C161" s="74"/>
      <c r="D161" s="74"/>
      <c r="E161" s="74"/>
      <c r="F161" s="105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7"/>
      <c r="AG161" s="74"/>
    </row>
    <row r="162" spans="1:33" ht="12.75" customHeight="1" x14ac:dyDescent="0.2">
      <c r="A162" s="74"/>
      <c r="B162" s="74"/>
      <c r="C162" s="74"/>
      <c r="D162" s="74"/>
      <c r="E162" s="74"/>
      <c r="F162" s="105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7"/>
      <c r="AG162" s="74"/>
    </row>
    <row r="163" spans="1:33" ht="12.75" customHeight="1" x14ac:dyDescent="0.2">
      <c r="A163" s="74"/>
      <c r="B163" s="74"/>
      <c r="C163" s="74"/>
      <c r="D163" s="74"/>
      <c r="E163" s="74"/>
      <c r="F163" s="105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7"/>
      <c r="AG163" s="74"/>
    </row>
    <row r="164" spans="1:33" ht="12.75" customHeight="1" x14ac:dyDescent="0.2">
      <c r="A164" s="74"/>
      <c r="B164" s="74"/>
      <c r="C164" s="74"/>
      <c r="D164" s="74"/>
      <c r="E164" s="74"/>
      <c r="F164" s="105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7"/>
      <c r="AG164" s="74"/>
    </row>
    <row r="165" spans="1:33" ht="12.75" customHeight="1" x14ac:dyDescent="0.2">
      <c r="A165" s="74"/>
      <c r="B165" s="74"/>
      <c r="C165" s="74"/>
      <c r="D165" s="74"/>
      <c r="E165" s="74"/>
      <c r="F165" s="105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7"/>
      <c r="AG165" s="74"/>
    </row>
    <row r="166" spans="1:33" ht="12.75" customHeight="1" x14ac:dyDescent="0.2">
      <c r="A166" s="74"/>
      <c r="B166" s="74"/>
      <c r="C166" s="74"/>
      <c r="D166" s="74"/>
      <c r="E166" s="74"/>
      <c r="F166" s="105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7"/>
      <c r="AG166" s="74"/>
    </row>
    <row r="167" spans="1:33" ht="12.75" customHeight="1" x14ac:dyDescent="0.2">
      <c r="A167" s="74"/>
      <c r="B167" s="74"/>
      <c r="C167" s="74"/>
      <c r="D167" s="74"/>
      <c r="E167" s="74"/>
      <c r="F167" s="105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7"/>
      <c r="AG167" s="74"/>
    </row>
    <row r="168" spans="1:33" ht="12.75" customHeight="1" x14ac:dyDescent="0.2">
      <c r="A168" s="74"/>
      <c r="B168" s="74"/>
      <c r="C168" s="74"/>
      <c r="D168" s="74"/>
      <c r="E168" s="74"/>
      <c r="F168" s="105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7"/>
      <c r="AG168" s="74"/>
    </row>
    <row r="169" spans="1:33" ht="12.75" customHeight="1" x14ac:dyDescent="0.2">
      <c r="A169" s="74"/>
      <c r="B169" s="74"/>
      <c r="C169" s="74"/>
      <c r="D169" s="74"/>
      <c r="E169" s="74"/>
      <c r="F169" s="105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7"/>
      <c r="AG169" s="74"/>
    </row>
    <row r="170" spans="1:33" ht="12.75" customHeight="1" x14ac:dyDescent="0.2">
      <c r="A170" s="74"/>
      <c r="B170" s="74"/>
      <c r="C170" s="74"/>
      <c r="D170" s="74"/>
      <c r="E170" s="74"/>
      <c r="F170" s="105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7"/>
      <c r="AG170" s="74"/>
    </row>
    <row r="171" spans="1:33" ht="12.75" customHeight="1" x14ac:dyDescent="0.2">
      <c r="A171" s="74"/>
      <c r="B171" s="74"/>
      <c r="C171" s="74"/>
      <c r="D171" s="74"/>
      <c r="E171" s="74"/>
      <c r="F171" s="105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7"/>
      <c r="AG171" s="74"/>
    </row>
    <row r="172" spans="1:33" ht="12.75" customHeight="1" x14ac:dyDescent="0.2">
      <c r="A172" s="74"/>
      <c r="B172" s="74"/>
      <c r="C172" s="74"/>
      <c r="D172" s="74"/>
      <c r="E172" s="74"/>
      <c r="F172" s="105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7"/>
      <c r="AG172" s="74"/>
    </row>
    <row r="173" spans="1:33" ht="12.75" customHeight="1" x14ac:dyDescent="0.2">
      <c r="A173" s="74"/>
      <c r="B173" s="74"/>
      <c r="C173" s="74"/>
      <c r="D173" s="74"/>
      <c r="E173" s="74"/>
      <c r="F173" s="105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7"/>
      <c r="AG173" s="74"/>
    </row>
    <row r="174" spans="1:33" ht="12.75" customHeight="1" x14ac:dyDescent="0.2">
      <c r="A174" s="74"/>
      <c r="B174" s="74"/>
      <c r="C174" s="74"/>
      <c r="D174" s="74"/>
      <c r="E174" s="74"/>
      <c r="F174" s="105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7"/>
      <c r="AG174" s="74"/>
    </row>
    <row r="175" spans="1:33" ht="12.75" customHeight="1" x14ac:dyDescent="0.2">
      <c r="A175" s="74"/>
      <c r="B175" s="74"/>
      <c r="C175" s="74"/>
      <c r="D175" s="74"/>
      <c r="E175" s="74"/>
      <c r="F175" s="105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7"/>
      <c r="AG175" s="74"/>
    </row>
    <row r="176" spans="1:33" ht="12.75" customHeight="1" x14ac:dyDescent="0.2">
      <c r="A176" s="74"/>
      <c r="B176" s="74"/>
      <c r="C176" s="74"/>
      <c r="D176" s="74"/>
      <c r="E176" s="74"/>
      <c r="F176" s="105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7"/>
      <c r="AG176" s="74"/>
    </row>
    <row r="177" spans="1:33" ht="12.75" customHeight="1" x14ac:dyDescent="0.2">
      <c r="A177" s="74"/>
      <c r="B177" s="74"/>
      <c r="C177" s="74"/>
      <c r="D177" s="74"/>
      <c r="E177" s="74"/>
      <c r="F177" s="105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7"/>
      <c r="AG177" s="74"/>
    </row>
    <row r="178" spans="1:33" ht="12.75" customHeight="1" x14ac:dyDescent="0.2">
      <c r="A178" s="74"/>
      <c r="B178" s="74"/>
      <c r="C178" s="74"/>
      <c r="D178" s="74"/>
      <c r="E178" s="74"/>
      <c r="F178" s="105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7"/>
      <c r="AG178" s="74"/>
    </row>
    <row r="179" spans="1:33" ht="12.75" customHeight="1" x14ac:dyDescent="0.2">
      <c r="A179" s="74"/>
      <c r="B179" s="74"/>
      <c r="C179" s="74"/>
      <c r="D179" s="74"/>
      <c r="E179" s="74"/>
      <c r="F179" s="105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7"/>
      <c r="AG179" s="74"/>
    </row>
    <row r="180" spans="1:33" ht="12.75" customHeight="1" x14ac:dyDescent="0.2">
      <c r="A180" s="74"/>
      <c r="B180" s="74"/>
      <c r="C180" s="74"/>
      <c r="D180" s="74"/>
      <c r="E180" s="74"/>
      <c r="F180" s="105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7"/>
      <c r="AG180" s="74"/>
    </row>
    <row r="181" spans="1:33" ht="12.75" customHeight="1" x14ac:dyDescent="0.2">
      <c r="A181" s="74"/>
      <c r="B181" s="74"/>
      <c r="C181" s="74"/>
      <c r="D181" s="74"/>
      <c r="E181" s="74"/>
      <c r="F181" s="105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7"/>
      <c r="AG181" s="74"/>
    </row>
    <row r="182" spans="1:33" ht="12.75" customHeight="1" x14ac:dyDescent="0.2">
      <c r="A182" s="74"/>
      <c r="B182" s="74"/>
      <c r="C182" s="74"/>
      <c r="D182" s="74"/>
      <c r="E182" s="74"/>
      <c r="F182" s="105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7"/>
      <c r="AG182" s="74"/>
    </row>
    <row r="183" spans="1:33" ht="12.75" customHeight="1" x14ac:dyDescent="0.2">
      <c r="A183" s="74"/>
      <c r="B183" s="74"/>
      <c r="C183" s="74"/>
      <c r="D183" s="74"/>
      <c r="E183" s="74"/>
      <c r="F183" s="105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7"/>
      <c r="AG183" s="74"/>
    </row>
    <row r="184" spans="1:33" ht="12.75" customHeight="1" x14ac:dyDescent="0.2">
      <c r="A184" s="74"/>
      <c r="B184" s="74"/>
      <c r="C184" s="74"/>
      <c r="D184" s="74"/>
      <c r="E184" s="74"/>
      <c r="F184" s="105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7"/>
      <c r="AG184" s="74"/>
    </row>
    <row r="185" spans="1:33" ht="12.75" customHeight="1" x14ac:dyDescent="0.2">
      <c r="A185" s="74"/>
      <c r="B185" s="74"/>
      <c r="C185" s="74"/>
      <c r="D185" s="74"/>
      <c r="E185" s="74"/>
      <c r="F185" s="105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7"/>
      <c r="AG185" s="74"/>
    </row>
    <row r="186" spans="1:33" ht="12.75" customHeight="1" x14ac:dyDescent="0.2">
      <c r="A186" s="74"/>
      <c r="B186" s="74"/>
      <c r="C186" s="74"/>
      <c r="D186" s="74"/>
      <c r="E186" s="74"/>
      <c r="F186" s="105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7"/>
      <c r="AG186" s="74"/>
    </row>
    <row r="187" spans="1:33" ht="12.75" customHeight="1" x14ac:dyDescent="0.2">
      <c r="A187" s="74"/>
      <c r="B187" s="74"/>
      <c r="C187" s="74"/>
      <c r="D187" s="74"/>
      <c r="E187" s="74"/>
      <c r="F187" s="105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7"/>
      <c r="AG187" s="74"/>
    </row>
    <row r="188" spans="1:33" ht="12.75" customHeight="1" x14ac:dyDescent="0.2">
      <c r="A188" s="74"/>
      <c r="B188" s="74"/>
      <c r="C188" s="74"/>
      <c r="D188" s="74"/>
      <c r="E188" s="74"/>
      <c r="F188" s="105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7"/>
      <c r="AG188" s="74"/>
    </row>
    <row r="189" spans="1:33" ht="12.75" customHeight="1" x14ac:dyDescent="0.2">
      <c r="A189" s="74"/>
      <c r="B189" s="74"/>
      <c r="C189" s="74"/>
      <c r="D189" s="74"/>
      <c r="E189" s="74"/>
      <c r="F189" s="105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7"/>
      <c r="AG189" s="74"/>
    </row>
    <row r="190" spans="1:33" ht="12.75" customHeight="1" x14ac:dyDescent="0.2">
      <c r="A190" s="74"/>
      <c r="B190" s="74"/>
      <c r="C190" s="74"/>
      <c r="D190" s="74"/>
      <c r="E190" s="74"/>
      <c r="F190" s="105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7"/>
      <c r="AG190" s="74"/>
    </row>
    <row r="191" spans="1:33" ht="12.75" customHeight="1" x14ac:dyDescent="0.2">
      <c r="A191" s="74"/>
      <c r="B191" s="74"/>
      <c r="C191" s="74"/>
      <c r="D191" s="74"/>
      <c r="E191" s="74"/>
      <c r="F191" s="105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7"/>
      <c r="AG191" s="74"/>
    </row>
    <row r="192" spans="1:33" ht="12.75" customHeight="1" x14ac:dyDescent="0.2">
      <c r="A192" s="74"/>
      <c r="B192" s="74"/>
      <c r="C192" s="74"/>
      <c r="D192" s="74"/>
      <c r="E192" s="74"/>
      <c r="F192" s="105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7"/>
      <c r="AG192" s="74"/>
    </row>
    <row r="193" spans="1:33" ht="12.75" customHeight="1" x14ac:dyDescent="0.2">
      <c r="A193" s="74"/>
      <c r="B193" s="74"/>
      <c r="C193" s="74"/>
      <c r="D193" s="74"/>
      <c r="E193" s="74"/>
      <c r="F193" s="105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7"/>
      <c r="AG193" s="74"/>
    </row>
    <row r="194" spans="1:33" ht="12.75" customHeight="1" x14ac:dyDescent="0.2">
      <c r="A194" s="74"/>
      <c r="B194" s="74"/>
      <c r="C194" s="74"/>
      <c r="D194" s="74"/>
      <c r="E194" s="74"/>
      <c r="F194" s="105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7"/>
      <c r="AG194" s="74"/>
    </row>
    <row r="195" spans="1:33" ht="12.75" customHeight="1" x14ac:dyDescent="0.2">
      <c r="A195" s="74"/>
      <c r="B195" s="74"/>
      <c r="C195" s="74"/>
      <c r="D195" s="74"/>
      <c r="E195" s="74"/>
      <c r="F195" s="105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7"/>
      <c r="AG195" s="74"/>
    </row>
    <row r="196" spans="1:33" ht="12.75" customHeight="1" x14ac:dyDescent="0.2">
      <c r="A196" s="74"/>
      <c r="B196" s="74"/>
      <c r="C196" s="74"/>
      <c r="D196" s="74"/>
      <c r="E196" s="74"/>
      <c r="F196" s="105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7"/>
      <c r="AG196" s="74"/>
    </row>
    <row r="197" spans="1:33" ht="12.75" customHeight="1" x14ac:dyDescent="0.2">
      <c r="A197" s="74"/>
      <c r="B197" s="74"/>
      <c r="C197" s="74"/>
      <c r="D197" s="74"/>
      <c r="E197" s="74"/>
      <c r="F197" s="105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7"/>
      <c r="AG197" s="74"/>
    </row>
    <row r="198" spans="1:33" ht="12.75" customHeight="1" x14ac:dyDescent="0.2">
      <c r="A198" s="74"/>
      <c r="B198" s="74"/>
      <c r="C198" s="74"/>
      <c r="D198" s="74"/>
      <c r="E198" s="74"/>
      <c r="F198" s="105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7"/>
      <c r="AG198" s="74"/>
    </row>
    <row r="199" spans="1:33" ht="12.75" customHeight="1" x14ac:dyDescent="0.2">
      <c r="A199" s="74"/>
      <c r="B199" s="74"/>
      <c r="C199" s="74"/>
      <c r="D199" s="74"/>
      <c r="E199" s="74"/>
      <c r="F199" s="105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7"/>
      <c r="AG199" s="74"/>
    </row>
    <row r="200" spans="1:33" ht="12.75" customHeight="1" x14ac:dyDescent="0.2">
      <c r="A200" s="74"/>
      <c r="B200" s="74"/>
      <c r="C200" s="74"/>
      <c r="D200" s="74"/>
      <c r="E200" s="74"/>
      <c r="F200" s="105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7"/>
      <c r="AG200" s="74"/>
    </row>
    <row r="201" spans="1:33" ht="12.75" customHeight="1" x14ac:dyDescent="0.2">
      <c r="A201" s="74"/>
      <c r="B201" s="74"/>
      <c r="C201" s="74"/>
      <c r="D201" s="74"/>
      <c r="E201" s="74"/>
      <c r="F201" s="105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7"/>
      <c r="AG201" s="74"/>
    </row>
    <row r="202" spans="1:33" ht="12.75" customHeight="1" x14ac:dyDescent="0.2">
      <c r="A202" s="74"/>
      <c r="B202" s="74"/>
      <c r="C202" s="74"/>
      <c r="D202" s="74"/>
      <c r="E202" s="74"/>
      <c r="F202" s="105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7"/>
      <c r="AG202" s="74"/>
    </row>
    <row r="203" spans="1:33" ht="12.75" customHeight="1" x14ac:dyDescent="0.2">
      <c r="A203" s="74"/>
      <c r="B203" s="74"/>
      <c r="C203" s="74"/>
      <c r="D203" s="74"/>
      <c r="E203" s="74"/>
      <c r="F203" s="105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7"/>
      <c r="AG203" s="74"/>
    </row>
    <row r="204" spans="1:33" ht="12.75" customHeight="1" x14ac:dyDescent="0.2">
      <c r="A204" s="74"/>
      <c r="B204" s="74"/>
      <c r="C204" s="74"/>
      <c r="D204" s="74"/>
      <c r="E204" s="74"/>
      <c r="F204" s="105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7"/>
      <c r="AG204" s="74"/>
    </row>
    <row r="205" spans="1:33" ht="12.75" customHeight="1" x14ac:dyDescent="0.2">
      <c r="A205" s="74"/>
      <c r="B205" s="74"/>
      <c r="C205" s="74"/>
      <c r="D205" s="74"/>
      <c r="E205" s="74"/>
      <c r="F205" s="105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7"/>
      <c r="AG205" s="74"/>
    </row>
    <row r="206" spans="1:33" ht="12.75" customHeight="1" x14ac:dyDescent="0.2">
      <c r="A206" s="74"/>
      <c r="B206" s="74"/>
      <c r="C206" s="74"/>
      <c r="D206" s="74"/>
      <c r="E206" s="74"/>
      <c r="F206" s="105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7"/>
      <c r="AG206" s="74"/>
    </row>
    <row r="207" spans="1:33" ht="12.75" customHeight="1" x14ac:dyDescent="0.2">
      <c r="A207" s="74"/>
      <c r="B207" s="74"/>
      <c r="C207" s="74"/>
      <c r="D207" s="74"/>
      <c r="E207" s="74"/>
      <c r="F207" s="105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7"/>
      <c r="AG207" s="74"/>
    </row>
    <row r="208" spans="1:33" ht="12.75" customHeight="1" x14ac:dyDescent="0.2">
      <c r="A208" s="74"/>
      <c r="B208" s="74"/>
      <c r="C208" s="74"/>
      <c r="D208" s="74"/>
      <c r="E208" s="74"/>
      <c r="F208" s="105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7"/>
      <c r="AG208" s="74"/>
    </row>
    <row r="209" spans="1:33" ht="12.75" customHeight="1" x14ac:dyDescent="0.2">
      <c r="A209" s="74"/>
      <c r="B209" s="74"/>
      <c r="C209" s="74"/>
      <c r="D209" s="74"/>
      <c r="E209" s="74"/>
      <c r="F209" s="105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7"/>
      <c r="AG209" s="74"/>
    </row>
    <row r="210" spans="1:33" ht="12.75" customHeight="1" x14ac:dyDescent="0.2">
      <c r="A210" s="74"/>
      <c r="B210" s="74"/>
      <c r="C210" s="74"/>
      <c r="D210" s="74"/>
      <c r="E210" s="74"/>
      <c r="F210" s="105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7"/>
      <c r="AG210" s="74"/>
    </row>
    <row r="211" spans="1:33" ht="12.75" customHeight="1" x14ac:dyDescent="0.2">
      <c r="A211" s="74"/>
      <c r="B211" s="74"/>
      <c r="C211" s="74"/>
      <c r="D211" s="74"/>
      <c r="E211" s="74"/>
      <c r="F211" s="105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7"/>
      <c r="AG211" s="74"/>
    </row>
    <row r="212" spans="1:33" ht="12.75" customHeight="1" x14ac:dyDescent="0.2">
      <c r="A212" s="74"/>
      <c r="B212" s="74"/>
      <c r="C212" s="74"/>
      <c r="D212" s="74"/>
      <c r="E212" s="74"/>
      <c r="F212" s="105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7"/>
      <c r="AG212" s="74"/>
    </row>
    <row r="213" spans="1:33" ht="12.75" customHeight="1" x14ac:dyDescent="0.2">
      <c r="A213" s="74"/>
      <c r="B213" s="74"/>
      <c r="C213" s="74"/>
      <c r="D213" s="74"/>
      <c r="E213" s="74"/>
      <c r="F213" s="105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7"/>
      <c r="AG213" s="74"/>
    </row>
    <row r="214" spans="1:33" ht="12.75" customHeight="1" x14ac:dyDescent="0.2">
      <c r="A214" s="74"/>
      <c r="B214" s="74"/>
      <c r="C214" s="74"/>
      <c r="D214" s="74"/>
      <c r="E214" s="74"/>
      <c r="F214" s="105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7"/>
      <c r="AG214" s="74"/>
    </row>
    <row r="215" spans="1:33" ht="12.75" customHeight="1" x14ac:dyDescent="0.2">
      <c r="A215" s="74"/>
      <c r="B215" s="74"/>
      <c r="C215" s="74"/>
      <c r="D215" s="74"/>
      <c r="E215" s="74"/>
      <c r="F215" s="105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7"/>
      <c r="AG215" s="74"/>
    </row>
    <row r="216" spans="1:33" ht="12.75" customHeight="1" x14ac:dyDescent="0.2">
      <c r="A216" s="74"/>
      <c r="B216" s="74"/>
      <c r="C216" s="74"/>
      <c r="D216" s="74"/>
      <c r="E216" s="74"/>
      <c r="F216" s="105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7"/>
      <c r="AG216" s="74"/>
    </row>
    <row r="217" spans="1:33" ht="12.75" customHeight="1" x14ac:dyDescent="0.2">
      <c r="A217" s="74"/>
      <c r="B217" s="74"/>
      <c r="C217" s="74"/>
      <c r="D217" s="74"/>
      <c r="E217" s="74"/>
      <c r="F217" s="105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7"/>
      <c r="AG217" s="74"/>
    </row>
    <row r="218" spans="1:33" ht="12.75" customHeight="1" x14ac:dyDescent="0.2">
      <c r="A218" s="74"/>
      <c r="B218" s="74"/>
      <c r="C218" s="74"/>
      <c r="D218" s="74"/>
      <c r="E218" s="74"/>
      <c r="F218" s="105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7"/>
      <c r="AG218" s="74"/>
    </row>
    <row r="219" spans="1:33" ht="12.75" customHeight="1" x14ac:dyDescent="0.2">
      <c r="A219" s="74"/>
      <c r="B219" s="74"/>
      <c r="C219" s="74"/>
      <c r="D219" s="74"/>
      <c r="E219" s="74"/>
      <c r="F219" s="105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7"/>
      <c r="AG219" s="74"/>
    </row>
    <row r="220" spans="1:33" ht="12.75" customHeight="1" x14ac:dyDescent="0.2">
      <c r="A220" s="74"/>
      <c r="B220" s="74"/>
      <c r="C220" s="74"/>
      <c r="D220" s="74"/>
      <c r="E220" s="74"/>
      <c r="F220" s="105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7"/>
      <c r="AG220" s="74"/>
    </row>
    <row r="221" spans="1:33" ht="12.75" customHeight="1" x14ac:dyDescent="0.2">
      <c r="A221" s="74"/>
      <c r="B221" s="74"/>
      <c r="C221" s="74"/>
      <c r="D221" s="74"/>
      <c r="E221" s="74"/>
      <c r="F221" s="105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7"/>
      <c r="AG221" s="74"/>
    </row>
    <row r="222" spans="1:33" ht="12.75" customHeight="1" x14ac:dyDescent="0.2">
      <c r="A222" s="74"/>
      <c r="B222" s="74"/>
      <c r="C222" s="74"/>
      <c r="D222" s="74"/>
      <c r="E222" s="74"/>
      <c r="F222" s="105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7"/>
      <c r="AG222" s="74"/>
    </row>
    <row r="223" spans="1:33" ht="12.75" customHeight="1" x14ac:dyDescent="0.2">
      <c r="A223" s="74"/>
      <c r="B223" s="74"/>
      <c r="C223" s="74"/>
      <c r="D223" s="74"/>
      <c r="E223" s="74"/>
      <c r="F223" s="105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7"/>
      <c r="AG223" s="74"/>
    </row>
    <row r="224" spans="1:33" ht="12.75" customHeight="1" x14ac:dyDescent="0.2">
      <c r="A224" s="74"/>
      <c r="B224" s="74"/>
      <c r="C224" s="74"/>
      <c r="D224" s="74"/>
      <c r="E224" s="74"/>
      <c r="F224" s="105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7"/>
      <c r="AG224" s="74"/>
    </row>
    <row r="225" spans="1:33" ht="12.75" customHeight="1" x14ac:dyDescent="0.2">
      <c r="A225" s="74"/>
      <c r="B225" s="74"/>
      <c r="C225" s="74"/>
      <c r="D225" s="74"/>
      <c r="E225" s="74"/>
      <c r="F225" s="105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7"/>
      <c r="AG225" s="74"/>
    </row>
    <row r="226" spans="1:33" ht="12.75" customHeight="1" x14ac:dyDescent="0.2">
      <c r="A226" s="74"/>
      <c r="B226" s="74"/>
      <c r="C226" s="74"/>
      <c r="D226" s="74"/>
      <c r="E226" s="74"/>
      <c r="F226" s="105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7"/>
      <c r="AG226" s="74"/>
    </row>
    <row r="227" spans="1:33" ht="12.75" customHeight="1" x14ac:dyDescent="0.2">
      <c r="A227" s="74"/>
      <c r="B227" s="74"/>
      <c r="C227" s="74"/>
      <c r="D227" s="74"/>
      <c r="E227" s="74"/>
      <c r="F227" s="105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7"/>
      <c r="AG227" s="74"/>
    </row>
    <row r="228" spans="1:33" ht="12.75" customHeight="1" x14ac:dyDescent="0.2">
      <c r="A228" s="74"/>
      <c r="B228" s="74"/>
      <c r="C228" s="74"/>
      <c r="D228" s="74"/>
      <c r="E228" s="74"/>
      <c r="F228" s="105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7"/>
      <c r="AG228" s="74"/>
    </row>
    <row r="229" spans="1:33" ht="12.75" customHeight="1" x14ac:dyDescent="0.2">
      <c r="A229" s="74"/>
      <c r="B229" s="74"/>
      <c r="C229" s="74"/>
      <c r="D229" s="74"/>
      <c r="E229" s="74"/>
      <c r="F229" s="105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7"/>
      <c r="AG229" s="74"/>
    </row>
    <row r="230" spans="1:33" ht="12.75" customHeight="1" x14ac:dyDescent="0.2">
      <c r="A230" s="74"/>
      <c r="B230" s="74"/>
      <c r="C230" s="74"/>
      <c r="D230" s="74"/>
      <c r="E230" s="74"/>
      <c r="F230" s="105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7"/>
      <c r="AG230" s="74"/>
    </row>
    <row r="231" spans="1:33" ht="12.75" customHeight="1" x14ac:dyDescent="0.2">
      <c r="A231" s="74"/>
      <c r="B231" s="74"/>
      <c r="C231" s="74"/>
      <c r="D231" s="74"/>
      <c r="E231" s="74"/>
      <c r="F231" s="105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7"/>
      <c r="AG231" s="74"/>
    </row>
    <row r="232" spans="1:33" ht="12.75" customHeight="1" x14ac:dyDescent="0.2">
      <c r="A232" s="74"/>
      <c r="B232" s="74"/>
      <c r="C232" s="74"/>
      <c r="D232" s="74"/>
      <c r="E232" s="74"/>
      <c r="F232" s="105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7"/>
      <c r="AG232" s="74"/>
    </row>
    <row r="233" spans="1:33" ht="12.75" customHeight="1" x14ac:dyDescent="0.2">
      <c r="A233" s="74"/>
      <c r="B233" s="74"/>
      <c r="C233" s="74"/>
      <c r="D233" s="74"/>
      <c r="E233" s="74"/>
      <c r="F233" s="105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7"/>
      <c r="AG233" s="74"/>
    </row>
    <row r="234" spans="1:33" ht="12.75" customHeight="1" x14ac:dyDescent="0.2">
      <c r="A234" s="74"/>
      <c r="B234" s="74"/>
      <c r="C234" s="74"/>
      <c r="D234" s="74"/>
      <c r="E234" s="74"/>
      <c r="F234" s="105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7"/>
      <c r="AG234" s="74"/>
    </row>
    <row r="235" spans="1:33" ht="12.75" customHeight="1" x14ac:dyDescent="0.2">
      <c r="A235" s="74"/>
      <c r="B235" s="74"/>
      <c r="C235" s="74"/>
      <c r="D235" s="74"/>
      <c r="E235" s="74"/>
      <c r="F235" s="105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7"/>
      <c r="AG235" s="74"/>
    </row>
    <row r="236" spans="1:33" ht="12.75" customHeight="1" x14ac:dyDescent="0.2">
      <c r="A236" s="74"/>
      <c r="B236" s="74"/>
      <c r="C236" s="74"/>
      <c r="D236" s="74"/>
      <c r="E236" s="74"/>
      <c r="F236" s="105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7"/>
      <c r="AG236" s="74"/>
    </row>
    <row r="237" spans="1:33" ht="12.75" customHeight="1" x14ac:dyDescent="0.2">
      <c r="A237" s="74"/>
      <c r="B237" s="74"/>
      <c r="C237" s="74"/>
      <c r="D237" s="74"/>
      <c r="E237" s="74"/>
      <c r="F237" s="105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7"/>
      <c r="AG237" s="74"/>
    </row>
    <row r="238" spans="1:33" ht="12.75" customHeight="1" x14ac:dyDescent="0.2">
      <c r="A238" s="74"/>
      <c r="B238" s="74"/>
      <c r="C238" s="74"/>
      <c r="D238" s="74"/>
      <c r="E238" s="74"/>
      <c r="F238" s="105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7"/>
      <c r="AG238" s="74"/>
    </row>
    <row r="239" spans="1:33" ht="12.75" customHeight="1" x14ac:dyDescent="0.2">
      <c r="A239" s="74"/>
      <c r="B239" s="74"/>
      <c r="C239" s="74"/>
      <c r="D239" s="74"/>
      <c r="E239" s="74"/>
      <c r="F239" s="105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7"/>
      <c r="AG239" s="74"/>
    </row>
    <row r="240" spans="1:33" ht="12.75" customHeight="1" x14ac:dyDescent="0.2">
      <c r="A240" s="74"/>
      <c r="B240" s="74"/>
      <c r="C240" s="74"/>
      <c r="D240" s="74"/>
      <c r="E240" s="74"/>
      <c r="F240" s="105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7"/>
      <c r="AG240" s="74"/>
    </row>
    <row r="241" spans="1:33" ht="12.75" customHeight="1" x14ac:dyDescent="0.2">
      <c r="A241" s="74"/>
      <c r="B241" s="74"/>
      <c r="C241" s="74"/>
      <c r="D241" s="74"/>
      <c r="E241" s="74"/>
      <c r="F241" s="105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7"/>
      <c r="AG241" s="74"/>
    </row>
    <row r="242" spans="1:33" ht="12.75" customHeight="1" x14ac:dyDescent="0.2">
      <c r="A242" s="74"/>
      <c r="B242" s="74"/>
      <c r="C242" s="74"/>
      <c r="D242" s="74"/>
      <c r="E242" s="74"/>
      <c r="F242" s="105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7"/>
      <c r="AG242" s="74"/>
    </row>
    <row r="243" spans="1:33" ht="12.75" customHeight="1" x14ac:dyDescent="0.2">
      <c r="A243" s="74"/>
      <c r="B243" s="74"/>
      <c r="C243" s="74"/>
      <c r="D243" s="74"/>
      <c r="E243" s="74"/>
      <c r="F243" s="105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7"/>
      <c r="AG243" s="74"/>
    </row>
    <row r="244" spans="1:33" ht="12.75" customHeight="1" x14ac:dyDescent="0.2">
      <c r="A244" s="74"/>
      <c r="B244" s="74"/>
      <c r="C244" s="74"/>
      <c r="D244" s="74"/>
      <c r="E244" s="74"/>
      <c r="F244" s="105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7"/>
      <c r="AG244" s="74"/>
    </row>
    <row r="245" spans="1:33" ht="12.75" customHeight="1" x14ac:dyDescent="0.2">
      <c r="A245" s="74"/>
      <c r="B245" s="74"/>
      <c r="C245" s="74"/>
      <c r="D245" s="74"/>
      <c r="E245" s="74"/>
      <c r="F245" s="105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7"/>
      <c r="AG245" s="74"/>
    </row>
    <row r="246" spans="1:33" ht="12.75" customHeight="1" x14ac:dyDescent="0.2">
      <c r="A246" s="74"/>
      <c r="B246" s="74"/>
      <c r="C246" s="74"/>
      <c r="D246" s="74"/>
      <c r="E246" s="74"/>
      <c r="F246" s="105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7"/>
      <c r="AG246" s="74"/>
    </row>
    <row r="247" spans="1:33" ht="12.75" customHeight="1" x14ac:dyDescent="0.2">
      <c r="A247" s="74"/>
      <c r="B247" s="74"/>
      <c r="C247" s="74"/>
      <c r="D247" s="74"/>
      <c r="E247" s="74"/>
      <c r="F247" s="105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7"/>
      <c r="AG247" s="74"/>
    </row>
    <row r="248" spans="1:33" ht="12.75" customHeight="1" x14ac:dyDescent="0.2">
      <c r="A248" s="74"/>
      <c r="B248" s="74"/>
      <c r="C248" s="74"/>
      <c r="D248" s="74"/>
      <c r="E248" s="74"/>
      <c r="F248" s="105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7"/>
      <c r="AG248" s="74"/>
    </row>
    <row r="249" spans="1:33" ht="12.75" customHeight="1" x14ac:dyDescent="0.2">
      <c r="A249" s="74"/>
      <c r="B249" s="74"/>
      <c r="C249" s="74"/>
      <c r="D249" s="74"/>
      <c r="E249" s="74"/>
      <c r="F249" s="105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7"/>
      <c r="AG249" s="74"/>
    </row>
    <row r="250" spans="1:33" ht="12.75" customHeight="1" x14ac:dyDescent="0.2">
      <c r="A250" s="74"/>
      <c r="B250" s="74"/>
      <c r="C250" s="74"/>
      <c r="D250" s="74"/>
      <c r="E250" s="74"/>
      <c r="F250" s="105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7"/>
      <c r="AG250" s="74"/>
    </row>
    <row r="251" spans="1:33" ht="12.75" customHeight="1" x14ac:dyDescent="0.2">
      <c r="A251" s="74"/>
      <c r="B251" s="74"/>
      <c r="C251" s="74"/>
      <c r="D251" s="74"/>
      <c r="E251" s="74"/>
      <c r="F251" s="105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7"/>
      <c r="AG251" s="74"/>
    </row>
    <row r="252" spans="1:33" ht="12.75" customHeight="1" x14ac:dyDescent="0.2">
      <c r="A252" s="74"/>
      <c r="B252" s="74"/>
      <c r="C252" s="74"/>
      <c r="D252" s="74"/>
      <c r="E252" s="74"/>
      <c r="F252" s="105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7"/>
      <c r="AG252" s="74"/>
    </row>
    <row r="253" spans="1:33" ht="12.75" customHeight="1" x14ac:dyDescent="0.2">
      <c r="A253" s="74"/>
      <c r="B253" s="74"/>
      <c r="C253" s="74"/>
      <c r="D253" s="74"/>
      <c r="E253" s="74"/>
      <c r="F253" s="105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7"/>
      <c r="AG253" s="74"/>
    </row>
    <row r="254" spans="1:33" ht="12.75" customHeight="1" x14ac:dyDescent="0.2">
      <c r="A254" s="74"/>
      <c r="B254" s="74"/>
      <c r="C254" s="74"/>
      <c r="D254" s="74"/>
      <c r="E254" s="74"/>
      <c r="F254" s="105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7"/>
      <c r="AG254" s="74"/>
    </row>
    <row r="255" spans="1:33" ht="12.75" customHeight="1" x14ac:dyDescent="0.2">
      <c r="A255" s="74"/>
      <c r="B255" s="74"/>
      <c r="C255" s="74"/>
      <c r="D255" s="74"/>
      <c r="E255" s="74"/>
      <c r="F255" s="105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7"/>
      <c r="AG255" s="74"/>
    </row>
    <row r="256" spans="1:33" ht="12.75" customHeight="1" x14ac:dyDescent="0.2">
      <c r="A256" s="74"/>
      <c r="B256" s="74"/>
      <c r="C256" s="74"/>
      <c r="D256" s="74"/>
      <c r="E256" s="74"/>
      <c r="F256" s="105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7"/>
      <c r="AG256" s="74"/>
    </row>
    <row r="257" spans="1:33" ht="12.75" customHeight="1" x14ac:dyDescent="0.2">
      <c r="A257" s="74"/>
      <c r="B257" s="74"/>
      <c r="C257" s="74"/>
      <c r="D257" s="74"/>
      <c r="E257" s="74"/>
      <c r="F257" s="105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7"/>
      <c r="AG257" s="74"/>
    </row>
    <row r="258" spans="1:33" ht="12.75" customHeight="1" x14ac:dyDescent="0.2">
      <c r="A258" s="74"/>
      <c r="B258" s="74"/>
      <c r="C258" s="74"/>
      <c r="D258" s="74"/>
      <c r="E258" s="74"/>
      <c r="F258" s="105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7"/>
      <c r="AG258" s="74"/>
    </row>
    <row r="259" spans="1:33" ht="12.75" customHeight="1" x14ac:dyDescent="0.2">
      <c r="A259" s="74"/>
      <c r="B259" s="74"/>
      <c r="C259" s="74"/>
      <c r="D259" s="74"/>
      <c r="E259" s="74"/>
      <c r="F259" s="105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7"/>
      <c r="AG259" s="74"/>
    </row>
    <row r="260" spans="1:33" ht="12.75" customHeight="1" x14ac:dyDescent="0.2">
      <c r="A260" s="74"/>
      <c r="B260" s="74"/>
      <c r="C260" s="74"/>
      <c r="D260" s="74"/>
      <c r="E260" s="74"/>
      <c r="F260" s="105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7"/>
      <c r="AG260" s="74"/>
    </row>
    <row r="261" spans="1:33" ht="12.75" customHeight="1" x14ac:dyDescent="0.2">
      <c r="A261" s="74"/>
      <c r="B261" s="74"/>
      <c r="C261" s="74"/>
      <c r="D261" s="74"/>
      <c r="E261" s="74"/>
      <c r="F261" s="105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7"/>
      <c r="AG261" s="74"/>
    </row>
    <row r="262" spans="1:33" ht="12.75" customHeight="1" x14ac:dyDescent="0.2">
      <c r="A262" s="74"/>
      <c r="B262" s="74"/>
      <c r="C262" s="74"/>
      <c r="D262" s="74"/>
      <c r="E262" s="74"/>
      <c r="F262" s="105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7"/>
      <c r="AG262" s="74"/>
    </row>
    <row r="263" spans="1:33" ht="12.75" customHeight="1" x14ac:dyDescent="0.2">
      <c r="A263" s="74"/>
      <c r="B263" s="74"/>
      <c r="C263" s="74"/>
      <c r="D263" s="74"/>
      <c r="E263" s="74"/>
      <c r="F263" s="105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7"/>
      <c r="AG263" s="74"/>
    </row>
    <row r="264" spans="1:33" ht="12.75" customHeight="1" x14ac:dyDescent="0.2">
      <c r="A264" s="74"/>
      <c r="B264" s="74"/>
      <c r="C264" s="74"/>
      <c r="D264" s="74"/>
      <c r="E264" s="74"/>
      <c r="F264" s="105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7"/>
      <c r="AG264" s="74"/>
    </row>
    <row r="265" spans="1:33" ht="12.75" customHeight="1" x14ac:dyDescent="0.2">
      <c r="A265" s="74"/>
      <c r="B265" s="74"/>
      <c r="C265" s="74"/>
      <c r="D265" s="74"/>
      <c r="E265" s="74"/>
      <c r="F265" s="105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7"/>
      <c r="AG265" s="74"/>
    </row>
    <row r="266" spans="1:33" ht="12.75" customHeight="1" x14ac:dyDescent="0.2">
      <c r="A266" s="74"/>
      <c r="B266" s="74"/>
      <c r="C266" s="74"/>
      <c r="D266" s="74"/>
      <c r="E266" s="74"/>
      <c r="F266" s="105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7"/>
      <c r="AG266" s="74"/>
    </row>
    <row r="267" spans="1:33" ht="12.75" customHeight="1" x14ac:dyDescent="0.2">
      <c r="A267" s="74"/>
      <c r="B267" s="74"/>
      <c r="C267" s="74"/>
      <c r="D267" s="74"/>
      <c r="E267" s="74"/>
      <c r="F267" s="105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7"/>
      <c r="AG267" s="74"/>
    </row>
    <row r="268" spans="1:33" ht="12.75" customHeight="1" x14ac:dyDescent="0.2">
      <c r="A268" s="74"/>
      <c r="B268" s="74"/>
      <c r="C268" s="74"/>
      <c r="D268" s="74"/>
      <c r="E268" s="74"/>
      <c r="F268" s="105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7"/>
      <c r="AG268" s="74"/>
    </row>
    <row r="269" spans="1:33" ht="12.75" customHeight="1" x14ac:dyDescent="0.2">
      <c r="A269" s="74"/>
      <c r="B269" s="74"/>
      <c r="C269" s="74"/>
      <c r="D269" s="74"/>
      <c r="E269" s="74"/>
      <c r="F269" s="105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7"/>
      <c r="AG269" s="74"/>
    </row>
    <row r="270" spans="1:33" ht="12.75" customHeight="1" x14ac:dyDescent="0.2">
      <c r="A270" s="74"/>
      <c r="B270" s="74"/>
      <c r="C270" s="74"/>
      <c r="D270" s="74"/>
      <c r="E270" s="74"/>
      <c r="F270" s="105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7"/>
      <c r="AG270" s="74"/>
    </row>
    <row r="271" spans="1:33" ht="12.75" customHeight="1" x14ac:dyDescent="0.2">
      <c r="A271" s="74"/>
      <c r="B271" s="74"/>
      <c r="C271" s="74"/>
      <c r="D271" s="74"/>
      <c r="E271" s="74"/>
      <c r="F271" s="105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7"/>
      <c r="AG271" s="74"/>
    </row>
    <row r="272" spans="1:33" ht="12.75" customHeight="1" x14ac:dyDescent="0.2">
      <c r="A272" s="74"/>
      <c r="B272" s="74"/>
      <c r="C272" s="74"/>
      <c r="D272" s="74"/>
      <c r="E272" s="74"/>
      <c r="F272" s="105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7"/>
      <c r="AG272" s="74"/>
    </row>
    <row r="273" spans="1:33" ht="12.75" customHeight="1" x14ac:dyDescent="0.2">
      <c r="A273" s="74"/>
      <c r="B273" s="74"/>
      <c r="C273" s="74"/>
      <c r="D273" s="74"/>
      <c r="E273" s="74"/>
      <c r="F273" s="105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7"/>
      <c r="AG273" s="74"/>
    </row>
    <row r="274" spans="1:33" ht="12.75" customHeight="1" x14ac:dyDescent="0.2">
      <c r="A274" s="74"/>
      <c r="B274" s="74"/>
      <c r="C274" s="74"/>
      <c r="D274" s="74"/>
      <c r="E274" s="74"/>
      <c r="F274" s="105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7"/>
      <c r="AG274" s="74"/>
    </row>
    <row r="275" spans="1:33" ht="12.75" customHeight="1" x14ac:dyDescent="0.2">
      <c r="A275" s="74"/>
      <c r="B275" s="74"/>
      <c r="C275" s="74"/>
      <c r="D275" s="74"/>
      <c r="E275" s="74"/>
      <c r="F275" s="105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7"/>
      <c r="AG275" s="74"/>
    </row>
    <row r="276" spans="1:33" ht="12.75" customHeight="1" x14ac:dyDescent="0.2">
      <c r="A276" s="74"/>
      <c r="B276" s="74"/>
      <c r="C276" s="74"/>
      <c r="D276" s="74"/>
      <c r="E276" s="74"/>
      <c r="F276" s="105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7"/>
      <c r="AG276" s="74"/>
    </row>
    <row r="277" spans="1:33" ht="12.75" customHeight="1" x14ac:dyDescent="0.2">
      <c r="A277" s="74"/>
      <c r="B277" s="74"/>
      <c r="C277" s="74"/>
      <c r="D277" s="74"/>
      <c r="E277" s="74"/>
      <c r="F277" s="105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7"/>
      <c r="AG277" s="74"/>
    </row>
    <row r="278" spans="1:33" ht="12.75" customHeight="1" x14ac:dyDescent="0.2">
      <c r="A278" s="74"/>
      <c r="B278" s="74"/>
      <c r="C278" s="74"/>
      <c r="D278" s="74"/>
      <c r="E278" s="74"/>
      <c r="F278" s="105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7"/>
      <c r="AG278" s="74"/>
    </row>
    <row r="279" spans="1:33" ht="12.75" customHeight="1" x14ac:dyDescent="0.2">
      <c r="A279" s="74"/>
      <c r="B279" s="74"/>
      <c r="C279" s="74"/>
      <c r="D279" s="74"/>
      <c r="E279" s="74"/>
      <c r="F279" s="105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7"/>
      <c r="AG279" s="74"/>
    </row>
    <row r="280" spans="1:33" ht="12.75" customHeight="1" x14ac:dyDescent="0.2">
      <c r="A280" s="74"/>
      <c r="B280" s="74"/>
      <c r="C280" s="74"/>
      <c r="D280" s="74"/>
      <c r="E280" s="74"/>
      <c r="F280" s="105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7"/>
      <c r="AG280" s="74"/>
    </row>
    <row r="281" spans="1:33" ht="12.75" customHeight="1" x14ac:dyDescent="0.2">
      <c r="A281" s="74"/>
      <c r="B281" s="74"/>
      <c r="C281" s="74"/>
      <c r="D281" s="74"/>
      <c r="E281" s="74"/>
      <c r="F281" s="105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7"/>
      <c r="AG281" s="74"/>
    </row>
    <row r="282" spans="1:33" ht="12.75" customHeight="1" x14ac:dyDescent="0.2">
      <c r="A282" s="74"/>
      <c r="B282" s="74"/>
      <c r="C282" s="74"/>
      <c r="D282" s="74"/>
      <c r="E282" s="74"/>
      <c r="F282" s="105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7"/>
      <c r="AG282" s="74"/>
    </row>
    <row r="283" spans="1:33" ht="12.75" customHeight="1" x14ac:dyDescent="0.2">
      <c r="A283" s="74"/>
      <c r="B283" s="74"/>
      <c r="C283" s="74"/>
      <c r="D283" s="74"/>
      <c r="E283" s="74"/>
      <c r="F283" s="105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7"/>
      <c r="AG283" s="74"/>
    </row>
    <row r="284" spans="1:33" ht="12.75" customHeight="1" x14ac:dyDescent="0.2">
      <c r="A284" s="74"/>
      <c r="B284" s="74"/>
      <c r="C284" s="74"/>
      <c r="D284" s="74"/>
      <c r="E284" s="74"/>
      <c r="F284" s="105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7"/>
      <c r="AG284" s="74"/>
    </row>
    <row r="285" spans="1:33" ht="12.75" customHeight="1" x14ac:dyDescent="0.2">
      <c r="A285" s="74"/>
      <c r="B285" s="74"/>
      <c r="C285" s="74"/>
      <c r="D285" s="74"/>
      <c r="E285" s="74"/>
      <c r="F285" s="105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7"/>
      <c r="AG285" s="74"/>
    </row>
    <row r="286" spans="1:33" ht="12.75" customHeight="1" x14ac:dyDescent="0.2">
      <c r="A286" s="74"/>
      <c r="B286" s="74"/>
      <c r="C286" s="74"/>
      <c r="D286" s="74"/>
      <c r="E286" s="74"/>
      <c r="F286" s="105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7"/>
      <c r="AG286" s="74"/>
    </row>
    <row r="287" spans="1:33" ht="12.75" customHeight="1" x14ac:dyDescent="0.2">
      <c r="A287" s="74"/>
      <c r="B287" s="74"/>
      <c r="C287" s="74"/>
      <c r="D287" s="74"/>
      <c r="E287" s="74"/>
      <c r="F287" s="105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7"/>
      <c r="AG287" s="74"/>
    </row>
    <row r="288" spans="1:33" ht="12.75" customHeight="1" x14ac:dyDescent="0.2">
      <c r="A288" s="74"/>
      <c r="B288" s="74"/>
      <c r="C288" s="74"/>
      <c r="D288" s="74"/>
      <c r="E288" s="74"/>
      <c r="F288" s="105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7"/>
      <c r="AG288" s="74"/>
    </row>
    <row r="289" spans="1:33" ht="12.75" customHeight="1" x14ac:dyDescent="0.2">
      <c r="A289" s="74"/>
      <c r="B289" s="74"/>
      <c r="C289" s="74"/>
      <c r="D289" s="74"/>
      <c r="E289" s="74"/>
      <c r="F289" s="105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7"/>
      <c r="AG289" s="74"/>
    </row>
    <row r="290" spans="1:33" ht="12.75" customHeight="1" x14ac:dyDescent="0.2">
      <c r="A290" s="74"/>
      <c r="B290" s="74"/>
      <c r="C290" s="74"/>
      <c r="D290" s="74"/>
      <c r="E290" s="74"/>
      <c r="F290" s="105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7"/>
      <c r="AG290" s="74"/>
    </row>
    <row r="291" spans="1:33" ht="12.75" customHeight="1" x14ac:dyDescent="0.2">
      <c r="A291" s="74"/>
      <c r="B291" s="74"/>
      <c r="C291" s="74"/>
      <c r="D291" s="74"/>
      <c r="E291" s="74"/>
      <c r="F291" s="105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7"/>
      <c r="AG291" s="74"/>
    </row>
    <row r="292" spans="1:33" ht="12.75" customHeight="1" x14ac:dyDescent="0.2">
      <c r="A292" s="74"/>
      <c r="B292" s="74"/>
      <c r="C292" s="74"/>
      <c r="D292" s="74"/>
      <c r="E292" s="74"/>
      <c r="F292" s="105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7"/>
      <c r="AG292" s="74"/>
    </row>
    <row r="293" spans="1:33" ht="12.75" customHeight="1" x14ac:dyDescent="0.2">
      <c r="A293" s="74"/>
      <c r="B293" s="74"/>
      <c r="C293" s="74"/>
      <c r="D293" s="74"/>
      <c r="E293" s="74"/>
      <c r="F293" s="105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7"/>
      <c r="AG293" s="74"/>
    </row>
    <row r="294" spans="1:33" ht="12.75" customHeight="1" x14ac:dyDescent="0.2">
      <c r="A294" s="74"/>
      <c r="B294" s="74"/>
      <c r="C294" s="74"/>
      <c r="D294" s="74"/>
      <c r="E294" s="74"/>
      <c r="F294" s="105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7"/>
      <c r="AG294" s="74"/>
    </row>
    <row r="295" spans="1:33" ht="12.75" customHeight="1" x14ac:dyDescent="0.2">
      <c r="A295" s="74"/>
      <c r="B295" s="74"/>
      <c r="C295" s="74"/>
      <c r="D295" s="74"/>
      <c r="E295" s="74"/>
      <c r="F295" s="105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7"/>
      <c r="AG295" s="74"/>
    </row>
    <row r="296" spans="1:33" ht="12.75" customHeight="1" x14ac:dyDescent="0.2">
      <c r="A296" s="74"/>
      <c r="B296" s="74"/>
      <c r="C296" s="74"/>
      <c r="D296" s="74"/>
      <c r="E296" s="74"/>
      <c r="F296" s="105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7"/>
      <c r="AG296" s="74"/>
    </row>
    <row r="297" spans="1:33" ht="12.75" customHeight="1" x14ac:dyDescent="0.2">
      <c r="A297" s="74"/>
      <c r="B297" s="74"/>
      <c r="C297" s="74"/>
      <c r="D297" s="74"/>
      <c r="E297" s="74"/>
      <c r="F297" s="105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7"/>
      <c r="AG297" s="74"/>
    </row>
    <row r="298" spans="1:33" ht="12.75" customHeight="1" x14ac:dyDescent="0.2">
      <c r="A298" s="74"/>
      <c r="B298" s="74"/>
      <c r="C298" s="74"/>
      <c r="D298" s="74"/>
      <c r="E298" s="74"/>
      <c r="F298" s="105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7"/>
      <c r="AG298" s="74"/>
    </row>
    <row r="299" spans="1:33" ht="12.75" customHeight="1" x14ac:dyDescent="0.2">
      <c r="A299" s="74"/>
      <c r="B299" s="74"/>
      <c r="C299" s="74"/>
      <c r="D299" s="74"/>
      <c r="E299" s="74"/>
      <c r="F299" s="105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7"/>
      <c r="AG299" s="74"/>
    </row>
    <row r="300" spans="1:33" ht="12.75" customHeight="1" x14ac:dyDescent="0.2">
      <c r="A300" s="74"/>
      <c r="B300" s="74"/>
      <c r="C300" s="74"/>
      <c r="D300" s="74"/>
      <c r="E300" s="74"/>
      <c r="F300" s="105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7"/>
      <c r="AG300" s="74"/>
    </row>
    <row r="301" spans="1:33" ht="12.75" customHeight="1" x14ac:dyDescent="0.2">
      <c r="A301" s="74"/>
      <c r="B301" s="74"/>
      <c r="C301" s="74"/>
      <c r="D301" s="74"/>
      <c r="E301" s="74"/>
      <c r="F301" s="105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7"/>
      <c r="AG301" s="74"/>
    </row>
    <row r="302" spans="1:33" ht="12.75" customHeight="1" x14ac:dyDescent="0.2">
      <c r="A302" s="74"/>
      <c r="B302" s="74"/>
      <c r="C302" s="74"/>
      <c r="D302" s="74"/>
      <c r="E302" s="74"/>
      <c r="F302" s="105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7"/>
      <c r="AG302" s="74"/>
    </row>
    <row r="303" spans="1:33" ht="12.75" customHeight="1" x14ac:dyDescent="0.2">
      <c r="A303" s="74"/>
      <c r="B303" s="74"/>
      <c r="C303" s="74"/>
      <c r="D303" s="74"/>
      <c r="E303" s="74"/>
      <c r="F303" s="105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7"/>
      <c r="AG303" s="74"/>
    </row>
    <row r="304" spans="1:33" ht="12.75" customHeight="1" x14ac:dyDescent="0.2">
      <c r="A304" s="74"/>
      <c r="B304" s="74"/>
      <c r="C304" s="74"/>
      <c r="D304" s="74"/>
      <c r="E304" s="74"/>
      <c r="F304" s="105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7"/>
      <c r="AG304" s="74"/>
    </row>
    <row r="305" spans="1:33" ht="12.75" customHeight="1" x14ac:dyDescent="0.2">
      <c r="A305" s="74"/>
      <c r="B305" s="74"/>
      <c r="C305" s="74"/>
      <c r="D305" s="74"/>
      <c r="E305" s="74"/>
      <c r="F305" s="105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7"/>
      <c r="AG305" s="74"/>
    </row>
    <row r="306" spans="1:33" ht="12.75" customHeight="1" x14ac:dyDescent="0.2">
      <c r="A306" s="74"/>
      <c r="B306" s="74"/>
      <c r="C306" s="74"/>
      <c r="D306" s="74"/>
      <c r="E306" s="74"/>
      <c r="F306" s="105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7"/>
      <c r="AG306" s="74"/>
    </row>
    <row r="307" spans="1:33" ht="12.75" customHeight="1" x14ac:dyDescent="0.2">
      <c r="A307" s="74"/>
      <c r="B307" s="74"/>
      <c r="C307" s="74"/>
      <c r="D307" s="74"/>
      <c r="E307" s="74"/>
      <c r="F307" s="105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7"/>
      <c r="AG307" s="74"/>
    </row>
    <row r="308" spans="1:33" ht="12.75" customHeight="1" x14ac:dyDescent="0.2">
      <c r="A308" s="74"/>
      <c r="B308" s="74"/>
      <c r="C308" s="74"/>
      <c r="D308" s="74"/>
      <c r="E308" s="74"/>
      <c r="F308" s="105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7"/>
      <c r="AG308" s="74"/>
    </row>
    <row r="309" spans="1:33" ht="12.75" customHeight="1" x14ac:dyDescent="0.2">
      <c r="A309" s="74"/>
      <c r="B309" s="74"/>
      <c r="C309" s="74"/>
      <c r="D309" s="74"/>
      <c r="E309" s="74"/>
      <c r="F309" s="105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7"/>
      <c r="AG309" s="74"/>
    </row>
    <row r="310" spans="1:33" ht="12.75" customHeight="1" x14ac:dyDescent="0.2">
      <c r="A310" s="74"/>
      <c r="B310" s="74"/>
      <c r="C310" s="74"/>
      <c r="D310" s="74"/>
      <c r="E310" s="74"/>
      <c r="F310" s="105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7"/>
      <c r="AG310" s="74"/>
    </row>
    <row r="311" spans="1:33" ht="12.75" customHeight="1" x14ac:dyDescent="0.2">
      <c r="A311" s="74"/>
      <c r="B311" s="74"/>
      <c r="C311" s="74"/>
      <c r="D311" s="74"/>
      <c r="E311" s="74"/>
      <c r="F311" s="105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7"/>
      <c r="AG311" s="74"/>
    </row>
    <row r="312" spans="1:33" ht="12.75" customHeight="1" x14ac:dyDescent="0.2">
      <c r="A312" s="74"/>
      <c r="B312" s="74"/>
      <c r="C312" s="74"/>
      <c r="D312" s="74"/>
      <c r="E312" s="74"/>
      <c r="F312" s="105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7"/>
      <c r="AG312" s="74"/>
    </row>
    <row r="313" spans="1:33" ht="12.75" customHeight="1" x14ac:dyDescent="0.2">
      <c r="A313" s="74"/>
      <c r="B313" s="74"/>
      <c r="C313" s="74"/>
      <c r="D313" s="74"/>
      <c r="E313" s="74"/>
      <c r="F313" s="105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7"/>
      <c r="AG313" s="74"/>
    </row>
    <row r="314" spans="1:33" ht="12.75" customHeight="1" x14ac:dyDescent="0.2">
      <c r="A314" s="74"/>
      <c r="B314" s="74"/>
      <c r="C314" s="74"/>
      <c r="D314" s="74"/>
      <c r="E314" s="74"/>
      <c r="F314" s="105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7"/>
      <c r="AG314" s="74"/>
    </row>
    <row r="315" spans="1:33" ht="12.75" customHeight="1" x14ac:dyDescent="0.2">
      <c r="A315" s="74"/>
      <c r="B315" s="74"/>
      <c r="C315" s="74"/>
      <c r="D315" s="74"/>
      <c r="E315" s="74"/>
      <c r="F315" s="105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7"/>
      <c r="AG315" s="74"/>
    </row>
    <row r="316" spans="1:33" ht="12.75" customHeight="1" x14ac:dyDescent="0.2">
      <c r="A316" s="74"/>
      <c r="B316" s="74"/>
      <c r="C316" s="74"/>
      <c r="D316" s="74"/>
      <c r="E316" s="74"/>
      <c r="F316" s="105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7"/>
      <c r="AG316" s="74"/>
    </row>
    <row r="317" spans="1:33" ht="12.75" customHeight="1" x14ac:dyDescent="0.2">
      <c r="A317" s="74"/>
      <c r="B317" s="74"/>
      <c r="C317" s="74"/>
      <c r="D317" s="74"/>
      <c r="E317" s="74"/>
      <c r="F317" s="105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7"/>
      <c r="AG317" s="74"/>
    </row>
    <row r="318" spans="1:33" ht="12.75" customHeight="1" x14ac:dyDescent="0.2">
      <c r="A318" s="74"/>
      <c r="B318" s="74"/>
      <c r="C318" s="74"/>
      <c r="D318" s="74"/>
      <c r="E318" s="74"/>
      <c r="F318" s="105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7"/>
      <c r="AG318" s="74"/>
    </row>
    <row r="319" spans="1:33" ht="12.75" customHeight="1" x14ac:dyDescent="0.2">
      <c r="A319" s="74"/>
      <c r="B319" s="74"/>
      <c r="C319" s="74"/>
      <c r="D319" s="74"/>
      <c r="E319" s="74"/>
      <c r="F319" s="105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7"/>
      <c r="AG319" s="74"/>
    </row>
    <row r="320" spans="1:33" ht="12.75" customHeight="1" x14ac:dyDescent="0.2">
      <c r="A320" s="74"/>
      <c r="B320" s="74"/>
      <c r="C320" s="74"/>
      <c r="D320" s="74"/>
      <c r="E320" s="74"/>
      <c r="F320" s="105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7"/>
      <c r="AG320" s="74"/>
    </row>
    <row r="321" spans="1:33" ht="12.75" customHeight="1" x14ac:dyDescent="0.2">
      <c r="A321" s="74"/>
      <c r="B321" s="74"/>
      <c r="C321" s="74"/>
      <c r="D321" s="74"/>
      <c r="E321" s="74"/>
      <c r="F321" s="105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7"/>
      <c r="AG321" s="74"/>
    </row>
    <row r="322" spans="1:33" ht="12.75" customHeight="1" x14ac:dyDescent="0.2">
      <c r="A322" s="74"/>
      <c r="B322" s="74"/>
      <c r="C322" s="74"/>
      <c r="D322" s="74"/>
      <c r="E322" s="74"/>
      <c r="F322" s="105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7"/>
      <c r="AG322" s="74"/>
    </row>
    <row r="323" spans="1:33" ht="12.75" customHeight="1" x14ac:dyDescent="0.2">
      <c r="A323" s="74"/>
      <c r="B323" s="74"/>
      <c r="C323" s="74"/>
      <c r="D323" s="74"/>
      <c r="E323" s="74"/>
      <c r="F323" s="105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7"/>
      <c r="AG323" s="74"/>
    </row>
    <row r="324" spans="1:33" ht="12.75" customHeight="1" x14ac:dyDescent="0.2">
      <c r="A324" s="74"/>
      <c r="B324" s="74"/>
      <c r="C324" s="74"/>
      <c r="D324" s="74"/>
      <c r="E324" s="74"/>
      <c r="F324" s="105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7"/>
      <c r="AG324" s="74"/>
    </row>
    <row r="325" spans="1:33" ht="12.75" customHeight="1" x14ac:dyDescent="0.2">
      <c r="A325" s="74"/>
      <c r="B325" s="74"/>
      <c r="C325" s="74"/>
      <c r="D325" s="74"/>
      <c r="E325" s="74"/>
      <c r="F325" s="105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7"/>
      <c r="AG325" s="74"/>
    </row>
    <row r="326" spans="1:33" ht="12.75" customHeight="1" x14ac:dyDescent="0.2">
      <c r="A326" s="74"/>
      <c r="B326" s="74"/>
      <c r="C326" s="74"/>
      <c r="D326" s="74"/>
      <c r="E326" s="74"/>
      <c r="F326" s="105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7"/>
      <c r="AG326" s="74"/>
    </row>
    <row r="327" spans="1:33" ht="12.75" customHeight="1" x14ac:dyDescent="0.2">
      <c r="A327" s="74"/>
      <c r="B327" s="74"/>
      <c r="C327" s="74"/>
      <c r="D327" s="74"/>
      <c r="E327" s="74"/>
      <c r="F327" s="105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7"/>
      <c r="AG327" s="74"/>
    </row>
    <row r="328" spans="1:33" ht="12.75" customHeight="1" x14ac:dyDescent="0.2">
      <c r="A328" s="74"/>
      <c r="B328" s="74"/>
      <c r="C328" s="74"/>
      <c r="D328" s="74"/>
      <c r="E328" s="74"/>
      <c r="F328" s="105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7"/>
      <c r="AG328" s="74"/>
    </row>
    <row r="329" spans="1:33" ht="12.75" customHeight="1" x14ac:dyDescent="0.2">
      <c r="A329" s="74"/>
      <c r="B329" s="74"/>
      <c r="C329" s="74"/>
      <c r="D329" s="74"/>
      <c r="E329" s="74"/>
      <c r="F329" s="105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7"/>
      <c r="AG329" s="74"/>
    </row>
    <row r="330" spans="1:33" ht="12.75" customHeight="1" x14ac:dyDescent="0.2">
      <c r="A330" s="74"/>
      <c r="B330" s="74"/>
      <c r="C330" s="74"/>
      <c r="D330" s="74"/>
      <c r="E330" s="74"/>
      <c r="F330" s="105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7"/>
      <c r="AG330" s="74"/>
    </row>
    <row r="331" spans="1:33" ht="12.75" customHeight="1" x14ac:dyDescent="0.2">
      <c r="A331" s="74"/>
      <c r="B331" s="74"/>
      <c r="C331" s="74"/>
      <c r="D331" s="74"/>
      <c r="E331" s="74"/>
      <c r="F331" s="105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7"/>
      <c r="AG331" s="74"/>
    </row>
    <row r="332" spans="1:33" ht="12.75" customHeight="1" x14ac:dyDescent="0.2">
      <c r="A332" s="74"/>
      <c r="B332" s="74"/>
      <c r="C332" s="74"/>
      <c r="D332" s="74"/>
      <c r="E332" s="74"/>
      <c r="F332" s="105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7"/>
      <c r="AG332" s="74"/>
    </row>
    <row r="333" spans="1:33" ht="12.75" customHeight="1" x14ac:dyDescent="0.2">
      <c r="A333" s="74"/>
      <c r="B333" s="74"/>
      <c r="C333" s="74"/>
      <c r="D333" s="74"/>
      <c r="E333" s="74"/>
      <c r="F333" s="105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7"/>
      <c r="AG333" s="74"/>
    </row>
    <row r="334" spans="1:33" ht="12.75" customHeight="1" x14ac:dyDescent="0.2">
      <c r="A334" s="74"/>
      <c r="B334" s="74"/>
      <c r="C334" s="74"/>
      <c r="D334" s="74"/>
      <c r="E334" s="74"/>
      <c r="F334" s="105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7"/>
      <c r="AG334" s="74"/>
    </row>
    <row r="335" spans="1:33" ht="12.75" customHeight="1" x14ac:dyDescent="0.2">
      <c r="A335" s="74"/>
      <c r="B335" s="74"/>
      <c r="C335" s="74"/>
      <c r="D335" s="74"/>
      <c r="E335" s="74"/>
      <c r="F335" s="105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7"/>
      <c r="AG335" s="74"/>
    </row>
    <row r="336" spans="1:33" ht="12.75" customHeight="1" x14ac:dyDescent="0.2">
      <c r="A336" s="74"/>
      <c r="B336" s="74"/>
      <c r="C336" s="74"/>
      <c r="D336" s="74"/>
      <c r="E336" s="74"/>
      <c r="F336" s="105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7"/>
      <c r="AG336" s="74"/>
    </row>
    <row r="337" spans="1:33" ht="12.75" customHeight="1" x14ac:dyDescent="0.2">
      <c r="A337" s="74"/>
      <c r="B337" s="74"/>
      <c r="C337" s="74"/>
      <c r="D337" s="74"/>
      <c r="E337" s="74"/>
      <c r="F337" s="105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7"/>
      <c r="AG337" s="74"/>
    </row>
    <row r="338" spans="1:33" ht="12.75" customHeight="1" x14ac:dyDescent="0.2">
      <c r="A338" s="74"/>
      <c r="B338" s="74"/>
      <c r="C338" s="74"/>
      <c r="D338" s="74"/>
      <c r="E338" s="74"/>
      <c r="F338" s="105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7"/>
      <c r="AG338" s="74"/>
    </row>
    <row r="339" spans="1:33" ht="12.75" customHeight="1" x14ac:dyDescent="0.2">
      <c r="A339" s="74"/>
      <c r="B339" s="74"/>
      <c r="C339" s="74"/>
      <c r="D339" s="74"/>
      <c r="E339" s="74"/>
      <c r="F339" s="105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7"/>
      <c r="AG339" s="74"/>
    </row>
    <row r="340" spans="1:33" ht="12.75" customHeight="1" x14ac:dyDescent="0.2">
      <c r="A340" s="74"/>
      <c r="B340" s="74"/>
      <c r="C340" s="74"/>
      <c r="D340" s="74"/>
      <c r="E340" s="74"/>
      <c r="F340" s="105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7"/>
      <c r="AG340" s="74"/>
    </row>
    <row r="341" spans="1:33" ht="12.75" customHeight="1" x14ac:dyDescent="0.2">
      <c r="A341" s="74"/>
      <c r="B341" s="74"/>
      <c r="C341" s="74"/>
      <c r="D341" s="74"/>
      <c r="E341" s="74"/>
      <c r="F341" s="105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7"/>
      <c r="AG341" s="74"/>
    </row>
    <row r="342" spans="1:33" ht="12.75" customHeight="1" x14ac:dyDescent="0.2">
      <c r="A342" s="74"/>
      <c r="B342" s="74"/>
      <c r="C342" s="74"/>
      <c r="D342" s="74"/>
      <c r="E342" s="74"/>
      <c r="F342" s="105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7"/>
      <c r="AG342" s="74"/>
    </row>
    <row r="343" spans="1:33" ht="12.75" customHeight="1" x14ac:dyDescent="0.2">
      <c r="A343" s="74"/>
      <c r="B343" s="74"/>
      <c r="C343" s="74"/>
      <c r="D343" s="74"/>
      <c r="E343" s="74"/>
      <c r="F343" s="105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7"/>
      <c r="AG343" s="74"/>
    </row>
    <row r="344" spans="1:33" ht="12.75" customHeight="1" x14ac:dyDescent="0.2">
      <c r="A344" s="74"/>
      <c r="B344" s="74"/>
      <c r="C344" s="74"/>
      <c r="D344" s="74"/>
      <c r="E344" s="74"/>
      <c r="F344" s="105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7"/>
      <c r="AG344" s="74"/>
    </row>
    <row r="345" spans="1:33" ht="12.75" customHeight="1" x14ac:dyDescent="0.2">
      <c r="A345" s="74"/>
      <c r="B345" s="74"/>
      <c r="C345" s="74"/>
      <c r="D345" s="74"/>
      <c r="E345" s="74"/>
      <c r="F345" s="105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7"/>
      <c r="AG345" s="74"/>
    </row>
    <row r="346" spans="1:33" ht="12.75" customHeight="1" x14ac:dyDescent="0.2">
      <c r="A346" s="74"/>
      <c r="B346" s="74"/>
      <c r="C346" s="74"/>
      <c r="D346" s="74"/>
      <c r="E346" s="74"/>
      <c r="F346" s="105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7"/>
      <c r="AG346" s="74"/>
    </row>
    <row r="347" spans="1:33" ht="12.75" customHeight="1" x14ac:dyDescent="0.2">
      <c r="A347" s="74"/>
      <c r="B347" s="74"/>
      <c r="C347" s="74"/>
      <c r="D347" s="74"/>
      <c r="E347" s="74"/>
      <c r="F347" s="105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7"/>
      <c r="AG347" s="74"/>
    </row>
    <row r="348" spans="1:33" ht="12.75" customHeight="1" x14ac:dyDescent="0.2">
      <c r="A348" s="74"/>
      <c r="B348" s="74"/>
      <c r="C348" s="74"/>
      <c r="D348" s="74"/>
      <c r="E348" s="74"/>
      <c r="F348" s="105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7"/>
      <c r="AG348" s="74"/>
    </row>
    <row r="349" spans="1:33" ht="12.75" customHeight="1" x14ac:dyDescent="0.2">
      <c r="A349" s="74"/>
      <c r="B349" s="74"/>
      <c r="C349" s="74"/>
      <c r="D349" s="74"/>
      <c r="E349" s="74"/>
      <c r="F349" s="105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7"/>
      <c r="AG349" s="74"/>
    </row>
    <row r="350" spans="1:33" ht="12.75" customHeight="1" x14ac:dyDescent="0.2">
      <c r="A350" s="74"/>
      <c r="B350" s="74"/>
      <c r="C350" s="74"/>
      <c r="D350" s="74"/>
      <c r="E350" s="74"/>
      <c r="F350" s="105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7"/>
      <c r="AG350" s="74"/>
    </row>
    <row r="351" spans="1:33" ht="12.75" customHeight="1" x14ac:dyDescent="0.2">
      <c r="A351" s="74"/>
      <c r="B351" s="74"/>
      <c r="C351" s="74"/>
      <c r="D351" s="74"/>
      <c r="E351" s="74"/>
      <c r="F351" s="105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7"/>
      <c r="AG351" s="74"/>
    </row>
    <row r="352" spans="1:33" ht="12.75" customHeight="1" x14ac:dyDescent="0.2">
      <c r="A352" s="74"/>
      <c r="B352" s="74"/>
      <c r="C352" s="74"/>
      <c r="D352" s="74"/>
      <c r="E352" s="74"/>
      <c r="F352" s="105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7"/>
      <c r="AG352" s="74"/>
    </row>
    <row r="353" spans="1:33" ht="12.75" customHeight="1" x14ac:dyDescent="0.2">
      <c r="A353" s="74"/>
      <c r="B353" s="74"/>
      <c r="C353" s="74"/>
      <c r="D353" s="74"/>
      <c r="E353" s="74"/>
      <c r="F353" s="105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7"/>
      <c r="AG353" s="74"/>
    </row>
    <row r="354" spans="1:33" ht="12.75" customHeight="1" x14ac:dyDescent="0.2">
      <c r="A354" s="74"/>
      <c r="B354" s="74"/>
      <c r="C354" s="74"/>
      <c r="D354" s="74"/>
      <c r="E354" s="74"/>
      <c r="F354" s="105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7"/>
      <c r="AG354" s="74"/>
    </row>
    <row r="355" spans="1:33" ht="12.75" customHeight="1" x14ac:dyDescent="0.2">
      <c r="A355" s="74"/>
      <c r="B355" s="74"/>
      <c r="C355" s="74"/>
      <c r="D355" s="74"/>
      <c r="E355" s="74"/>
      <c r="F355" s="105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7"/>
      <c r="AG355" s="74"/>
    </row>
    <row r="356" spans="1:33" ht="12.75" customHeight="1" x14ac:dyDescent="0.2">
      <c r="A356" s="74"/>
      <c r="B356" s="74"/>
      <c r="C356" s="74"/>
      <c r="D356" s="74"/>
      <c r="E356" s="74"/>
      <c r="F356" s="105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7"/>
      <c r="AG356" s="74"/>
    </row>
    <row r="357" spans="1:33" ht="12.75" customHeight="1" x14ac:dyDescent="0.2">
      <c r="A357" s="74"/>
      <c r="B357" s="74"/>
      <c r="C357" s="74"/>
      <c r="D357" s="74"/>
      <c r="E357" s="74"/>
      <c r="F357" s="105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7"/>
      <c r="AG357" s="74"/>
    </row>
    <row r="358" spans="1:33" ht="12.75" customHeight="1" x14ac:dyDescent="0.2">
      <c r="A358" s="74"/>
      <c r="B358" s="74"/>
      <c r="C358" s="74"/>
      <c r="D358" s="74"/>
      <c r="E358" s="74"/>
      <c r="F358" s="105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7"/>
      <c r="AG358" s="74"/>
    </row>
    <row r="359" spans="1:33" ht="12.75" customHeight="1" x14ac:dyDescent="0.2">
      <c r="A359" s="74"/>
      <c r="B359" s="74"/>
      <c r="C359" s="74"/>
      <c r="D359" s="74"/>
      <c r="E359" s="74"/>
      <c r="F359" s="105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7"/>
      <c r="AG359" s="74"/>
    </row>
    <row r="360" spans="1:33" ht="12.75" customHeight="1" x14ac:dyDescent="0.2">
      <c r="A360" s="74"/>
      <c r="B360" s="74"/>
      <c r="C360" s="74"/>
      <c r="D360" s="74"/>
      <c r="E360" s="74"/>
      <c r="F360" s="105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7"/>
      <c r="AG360" s="74"/>
    </row>
    <row r="361" spans="1:33" ht="12.75" customHeight="1" x14ac:dyDescent="0.2">
      <c r="A361" s="74"/>
      <c r="B361" s="74"/>
      <c r="C361" s="74"/>
      <c r="D361" s="74"/>
      <c r="E361" s="74"/>
      <c r="F361" s="105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7"/>
      <c r="AG361" s="74"/>
    </row>
    <row r="362" spans="1:33" ht="12.75" customHeight="1" x14ac:dyDescent="0.2">
      <c r="A362" s="74"/>
      <c r="B362" s="74"/>
      <c r="C362" s="74"/>
      <c r="D362" s="74"/>
      <c r="E362" s="74"/>
      <c r="F362" s="105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7"/>
      <c r="AG362" s="74"/>
    </row>
    <row r="363" spans="1:33" ht="12.75" customHeight="1" x14ac:dyDescent="0.2">
      <c r="A363" s="74"/>
      <c r="B363" s="74"/>
      <c r="C363" s="74"/>
      <c r="D363" s="74"/>
      <c r="E363" s="74"/>
      <c r="F363" s="105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7"/>
      <c r="AG363" s="74"/>
    </row>
    <row r="364" spans="1:33" ht="12.75" customHeight="1" x14ac:dyDescent="0.2">
      <c r="A364" s="74"/>
      <c r="B364" s="74"/>
      <c r="C364" s="74"/>
      <c r="D364" s="74"/>
      <c r="E364" s="74"/>
      <c r="F364" s="105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7"/>
      <c r="AG364" s="74"/>
    </row>
    <row r="365" spans="1:33" ht="12.75" customHeight="1" x14ac:dyDescent="0.2">
      <c r="A365" s="74"/>
      <c r="B365" s="74"/>
      <c r="C365" s="74"/>
      <c r="D365" s="74"/>
      <c r="E365" s="74"/>
      <c r="F365" s="105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7"/>
      <c r="AG365" s="74"/>
    </row>
    <row r="366" spans="1:33" ht="12.75" customHeight="1" x14ac:dyDescent="0.2">
      <c r="A366" s="74"/>
      <c r="B366" s="74"/>
      <c r="C366" s="74"/>
      <c r="D366" s="74"/>
      <c r="E366" s="74"/>
      <c r="F366" s="105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7"/>
      <c r="AG366" s="74"/>
    </row>
    <row r="367" spans="1:33" ht="12.75" customHeight="1" x14ac:dyDescent="0.2">
      <c r="A367" s="74"/>
      <c r="B367" s="74"/>
      <c r="C367" s="74"/>
      <c r="D367" s="74"/>
      <c r="E367" s="74"/>
      <c r="F367" s="105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7"/>
      <c r="AG367" s="74"/>
    </row>
    <row r="368" spans="1:33" ht="12.75" customHeight="1" x14ac:dyDescent="0.2">
      <c r="A368" s="74"/>
      <c r="B368" s="74"/>
      <c r="C368" s="74"/>
      <c r="D368" s="74"/>
      <c r="E368" s="74"/>
      <c r="F368" s="105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7"/>
      <c r="AG368" s="74"/>
    </row>
    <row r="369" spans="1:33" ht="12.75" customHeight="1" x14ac:dyDescent="0.2">
      <c r="A369" s="74"/>
      <c r="B369" s="74"/>
      <c r="C369" s="74"/>
      <c r="D369" s="74"/>
      <c r="E369" s="74"/>
      <c r="F369" s="105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7"/>
      <c r="AG369" s="74"/>
    </row>
    <row r="370" spans="1:33" ht="12.75" customHeight="1" x14ac:dyDescent="0.2">
      <c r="A370" s="74"/>
      <c r="B370" s="74"/>
      <c r="C370" s="74"/>
      <c r="D370" s="74"/>
      <c r="E370" s="74"/>
      <c r="F370" s="105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7"/>
      <c r="AG370" s="74"/>
    </row>
    <row r="371" spans="1:33" ht="12.75" customHeight="1" x14ac:dyDescent="0.2">
      <c r="A371" s="74"/>
      <c r="B371" s="74"/>
      <c r="C371" s="74"/>
      <c r="D371" s="74"/>
      <c r="E371" s="74"/>
      <c r="F371" s="105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7"/>
      <c r="AG371" s="74"/>
    </row>
    <row r="372" spans="1:33" ht="12.75" customHeight="1" x14ac:dyDescent="0.2">
      <c r="A372" s="74"/>
      <c r="B372" s="74"/>
      <c r="C372" s="74"/>
      <c r="D372" s="74"/>
      <c r="E372" s="74"/>
      <c r="F372" s="105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7"/>
      <c r="AG372" s="74"/>
    </row>
    <row r="373" spans="1:33" ht="12.75" customHeight="1" x14ac:dyDescent="0.2">
      <c r="A373" s="74"/>
      <c r="B373" s="74"/>
      <c r="C373" s="74"/>
      <c r="D373" s="74"/>
      <c r="E373" s="74"/>
      <c r="F373" s="105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7"/>
      <c r="AG373" s="74"/>
    </row>
    <row r="374" spans="1:33" ht="12.75" customHeight="1" x14ac:dyDescent="0.2">
      <c r="A374" s="74"/>
      <c r="B374" s="74"/>
      <c r="C374" s="74"/>
      <c r="D374" s="74"/>
      <c r="E374" s="74"/>
      <c r="F374" s="105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7"/>
      <c r="AG374" s="74"/>
    </row>
    <row r="375" spans="1:33" ht="12.75" customHeight="1" x14ac:dyDescent="0.2">
      <c r="A375" s="74"/>
      <c r="B375" s="74"/>
      <c r="C375" s="74"/>
      <c r="D375" s="74"/>
      <c r="E375" s="74"/>
      <c r="F375" s="105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  <c r="AB375" s="74"/>
      <c r="AC375" s="74"/>
      <c r="AD375" s="74"/>
      <c r="AE375" s="74"/>
      <c r="AF375" s="77"/>
      <c r="AG375" s="74"/>
    </row>
    <row r="376" spans="1:33" ht="12.75" customHeight="1" x14ac:dyDescent="0.2">
      <c r="A376" s="74"/>
      <c r="B376" s="74"/>
      <c r="C376" s="74"/>
      <c r="D376" s="74"/>
      <c r="E376" s="74"/>
      <c r="F376" s="105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  <c r="AB376" s="74"/>
      <c r="AC376" s="74"/>
      <c r="AD376" s="74"/>
      <c r="AE376" s="74"/>
      <c r="AF376" s="77"/>
      <c r="AG376" s="74"/>
    </row>
    <row r="377" spans="1:33" ht="12.75" customHeight="1" x14ac:dyDescent="0.2">
      <c r="A377" s="74"/>
      <c r="B377" s="74"/>
      <c r="C377" s="74"/>
      <c r="D377" s="74"/>
      <c r="E377" s="74"/>
      <c r="F377" s="105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  <c r="AB377" s="74"/>
      <c r="AC377" s="74"/>
      <c r="AD377" s="74"/>
      <c r="AE377" s="74"/>
      <c r="AF377" s="77"/>
      <c r="AG377" s="74"/>
    </row>
    <row r="378" spans="1:33" ht="12.75" customHeight="1" x14ac:dyDescent="0.2">
      <c r="A378" s="74"/>
      <c r="B378" s="74"/>
      <c r="C378" s="74"/>
      <c r="D378" s="74"/>
      <c r="E378" s="74"/>
      <c r="F378" s="105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7"/>
      <c r="AG378" s="74"/>
    </row>
    <row r="379" spans="1:33" ht="12.75" customHeight="1" x14ac:dyDescent="0.2">
      <c r="A379" s="74"/>
      <c r="B379" s="74"/>
      <c r="C379" s="74"/>
      <c r="D379" s="74"/>
      <c r="E379" s="74"/>
      <c r="F379" s="105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7"/>
      <c r="AG379" s="74"/>
    </row>
    <row r="380" spans="1:33" ht="12.75" customHeight="1" x14ac:dyDescent="0.2">
      <c r="A380" s="74"/>
      <c r="B380" s="74"/>
      <c r="C380" s="74"/>
      <c r="D380" s="74"/>
      <c r="E380" s="74"/>
      <c r="F380" s="105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7"/>
      <c r="AG380" s="74"/>
    </row>
    <row r="381" spans="1:33" ht="12.75" customHeight="1" x14ac:dyDescent="0.2">
      <c r="A381" s="74"/>
      <c r="B381" s="74"/>
      <c r="C381" s="74"/>
      <c r="D381" s="74"/>
      <c r="E381" s="74"/>
      <c r="F381" s="105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7"/>
      <c r="AG381" s="74"/>
    </row>
    <row r="382" spans="1:33" ht="12.75" customHeight="1" x14ac:dyDescent="0.2">
      <c r="A382" s="74"/>
      <c r="B382" s="74"/>
      <c r="C382" s="74"/>
      <c r="D382" s="74"/>
      <c r="E382" s="74"/>
      <c r="F382" s="105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7"/>
      <c r="AG382" s="74"/>
    </row>
    <row r="383" spans="1:33" ht="12.75" customHeight="1" x14ac:dyDescent="0.2">
      <c r="A383" s="74"/>
      <c r="B383" s="74"/>
      <c r="C383" s="74"/>
      <c r="D383" s="74"/>
      <c r="E383" s="74"/>
      <c r="F383" s="105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7"/>
      <c r="AG383" s="74"/>
    </row>
    <row r="384" spans="1:33" ht="12.75" customHeight="1" x14ac:dyDescent="0.2">
      <c r="A384" s="74"/>
      <c r="B384" s="74"/>
      <c r="C384" s="74"/>
      <c r="D384" s="74"/>
      <c r="E384" s="74"/>
      <c r="F384" s="105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7"/>
      <c r="AG384" s="74"/>
    </row>
    <row r="385" spans="1:33" ht="12.75" customHeight="1" x14ac:dyDescent="0.2">
      <c r="A385" s="74"/>
      <c r="B385" s="74"/>
      <c r="C385" s="74"/>
      <c r="D385" s="74"/>
      <c r="E385" s="74"/>
      <c r="F385" s="105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/>
      <c r="AF385" s="77"/>
      <c r="AG385" s="74"/>
    </row>
    <row r="386" spans="1:33" ht="12.75" customHeight="1" x14ac:dyDescent="0.2">
      <c r="A386" s="74"/>
      <c r="B386" s="74"/>
      <c r="C386" s="74"/>
      <c r="D386" s="74"/>
      <c r="E386" s="74"/>
      <c r="F386" s="105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/>
      <c r="AF386" s="77"/>
      <c r="AG386" s="74"/>
    </row>
    <row r="387" spans="1:33" ht="12.75" customHeight="1" x14ac:dyDescent="0.2">
      <c r="A387" s="74"/>
      <c r="B387" s="74"/>
      <c r="C387" s="74"/>
      <c r="D387" s="74"/>
      <c r="E387" s="74"/>
      <c r="F387" s="105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  <c r="AC387" s="74"/>
      <c r="AD387" s="74"/>
      <c r="AE387" s="74"/>
      <c r="AF387" s="77"/>
      <c r="AG387" s="74"/>
    </row>
    <row r="388" spans="1:33" ht="12.75" customHeight="1" x14ac:dyDescent="0.2">
      <c r="A388" s="74"/>
      <c r="B388" s="74"/>
      <c r="C388" s="74"/>
      <c r="D388" s="74"/>
      <c r="E388" s="74"/>
      <c r="F388" s="105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  <c r="AB388" s="74"/>
      <c r="AC388" s="74"/>
      <c r="AD388" s="74"/>
      <c r="AE388" s="74"/>
      <c r="AF388" s="77"/>
      <c r="AG388" s="74"/>
    </row>
    <row r="389" spans="1:33" ht="12.75" customHeight="1" x14ac:dyDescent="0.2">
      <c r="A389" s="74"/>
      <c r="B389" s="74"/>
      <c r="C389" s="74"/>
      <c r="D389" s="74"/>
      <c r="E389" s="74"/>
      <c r="F389" s="105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7"/>
      <c r="AG389" s="74"/>
    </row>
    <row r="390" spans="1:33" ht="12.75" customHeight="1" x14ac:dyDescent="0.2">
      <c r="A390" s="74"/>
      <c r="B390" s="74"/>
      <c r="C390" s="74"/>
      <c r="D390" s="74"/>
      <c r="E390" s="74"/>
      <c r="F390" s="105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7"/>
      <c r="AG390" s="74"/>
    </row>
    <row r="391" spans="1:33" ht="12.75" customHeight="1" x14ac:dyDescent="0.2">
      <c r="A391" s="74"/>
      <c r="B391" s="74"/>
      <c r="C391" s="74"/>
      <c r="D391" s="74"/>
      <c r="E391" s="74"/>
      <c r="F391" s="105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7"/>
      <c r="AG391" s="74"/>
    </row>
    <row r="392" spans="1:33" ht="12.75" customHeight="1" x14ac:dyDescent="0.2">
      <c r="A392" s="74"/>
      <c r="B392" s="74"/>
      <c r="C392" s="74"/>
      <c r="D392" s="74"/>
      <c r="E392" s="74"/>
      <c r="F392" s="105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7"/>
      <c r="AG392" s="74"/>
    </row>
    <row r="393" spans="1:33" ht="12.75" customHeight="1" x14ac:dyDescent="0.2">
      <c r="A393" s="74"/>
      <c r="B393" s="74"/>
      <c r="C393" s="74"/>
      <c r="D393" s="74"/>
      <c r="E393" s="74"/>
      <c r="F393" s="105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  <c r="AB393" s="74"/>
      <c r="AC393" s="74"/>
      <c r="AD393" s="74"/>
      <c r="AE393" s="74"/>
      <c r="AF393" s="77"/>
      <c r="AG393" s="74"/>
    </row>
    <row r="394" spans="1:33" ht="12.75" customHeight="1" x14ac:dyDescent="0.2">
      <c r="A394" s="74"/>
      <c r="B394" s="74"/>
      <c r="C394" s="74"/>
      <c r="D394" s="74"/>
      <c r="E394" s="74"/>
      <c r="F394" s="105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  <c r="AB394" s="74"/>
      <c r="AC394" s="74"/>
      <c r="AD394" s="74"/>
      <c r="AE394" s="74"/>
      <c r="AF394" s="77"/>
      <c r="AG394" s="74"/>
    </row>
    <row r="395" spans="1:33" ht="12.75" customHeight="1" x14ac:dyDescent="0.2">
      <c r="A395" s="74"/>
      <c r="B395" s="74"/>
      <c r="C395" s="74"/>
      <c r="D395" s="74"/>
      <c r="E395" s="74"/>
      <c r="F395" s="105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  <c r="AB395" s="74"/>
      <c r="AC395" s="74"/>
      <c r="AD395" s="74"/>
      <c r="AE395" s="74"/>
      <c r="AF395" s="77"/>
      <c r="AG395" s="74"/>
    </row>
    <row r="396" spans="1:33" ht="12.75" customHeight="1" x14ac:dyDescent="0.2">
      <c r="A396" s="74"/>
      <c r="B396" s="74"/>
      <c r="C396" s="74"/>
      <c r="D396" s="74"/>
      <c r="E396" s="74"/>
      <c r="F396" s="105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  <c r="AB396" s="74"/>
      <c r="AC396" s="74"/>
      <c r="AD396" s="74"/>
      <c r="AE396" s="74"/>
      <c r="AF396" s="77"/>
      <c r="AG396" s="74"/>
    </row>
    <row r="397" spans="1:33" ht="12.75" customHeight="1" x14ac:dyDescent="0.2">
      <c r="A397" s="74"/>
      <c r="B397" s="74"/>
      <c r="C397" s="74"/>
      <c r="D397" s="74"/>
      <c r="E397" s="74"/>
      <c r="F397" s="105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7"/>
      <c r="AG397" s="74"/>
    </row>
    <row r="398" spans="1:33" ht="12.75" customHeight="1" x14ac:dyDescent="0.2">
      <c r="A398" s="74"/>
      <c r="B398" s="74"/>
      <c r="C398" s="74"/>
      <c r="D398" s="74"/>
      <c r="E398" s="74"/>
      <c r="F398" s="105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74"/>
      <c r="AC398" s="74"/>
      <c r="AD398" s="74"/>
      <c r="AE398" s="74"/>
      <c r="AF398" s="77"/>
      <c r="AG398" s="74"/>
    </row>
    <row r="399" spans="1:33" ht="12.75" customHeight="1" x14ac:dyDescent="0.2">
      <c r="A399" s="74"/>
      <c r="B399" s="74"/>
      <c r="C399" s="74"/>
      <c r="D399" s="74"/>
      <c r="E399" s="74"/>
      <c r="F399" s="105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  <c r="AB399" s="74"/>
      <c r="AC399" s="74"/>
      <c r="AD399" s="74"/>
      <c r="AE399" s="74"/>
      <c r="AF399" s="77"/>
      <c r="AG399" s="74"/>
    </row>
    <row r="400" spans="1:33" ht="12.75" customHeight="1" x14ac:dyDescent="0.2">
      <c r="A400" s="74"/>
      <c r="B400" s="74"/>
      <c r="C400" s="74"/>
      <c r="D400" s="74"/>
      <c r="E400" s="74"/>
      <c r="F400" s="105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74"/>
      <c r="AC400" s="74"/>
      <c r="AD400" s="74"/>
      <c r="AE400" s="74"/>
      <c r="AF400" s="77"/>
      <c r="AG400" s="74"/>
    </row>
    <row r="401" spans="1:33" ht="12.75" customHeight="1" x14ac:dyDescent="0.2">
      <c r="A401" s="74"/>
      <c r="B401" s="74"/>
      <c r="C401" s="74"/>
      <c r="D401" s="74"/>
      <c r="E401" s="74"/>
      <c r="F401" s="105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7"/>
      <c r="AG401" s="74"/>
    </row>
    <row r="402" spans="1:33" ht="12.75" customHeight="1" x14ac:dyDescent="0.2">
      <c r="A402" s="74"/>
      <c r="B402" s="74"/>
      <c r="C402" s="74"/>
      <c r="D402" s="74"/>
      <c r="E402" s="74"/>
      <c r="F402" s="105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  <c r="AB402" s="74"/>
      <c r="AC402" s="74"/>
      <c r="AD402" s="74"/>
      <c r="AE402" s="74"/>
      <c r="AF402" s="77"/>
      <c r="AG402" s="74"/>
    </row>
    <row r="403" spans="1:33" ht="12.75" customHeight="1" x14ac:dyDescent="0.2">
      <c r="A403" s="74"/>
      <c r="B403" s="74"/>
      <c r="C403" s="74"/>
      <c r="D403" s="74"/>
      <c r="E403" s="74"/>
      <c r="F403" s="105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7"/>
      <c r="AG403" s="74"/>
    </row>
    <row r="404" spans="1:33" ht="12.75" customHeight="1" x14ac:dyDescent="0.2">
      <c r="A404" s="74"/>
      <c r="B404" s="74"/>
      <c r="C404" s="74"/>
      <c r="D404" s="74"/>
      <c r="E404" s="74"/>
      <c r="F404" s="105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7"/>
      <c r="AG404" s="74"/>
    </row>
    <row r="405" spans="1:33" ht="12.75" customHeight="1" x14ac:dyDescent="0.2">
      <c r="A405" s="74"/>
      <c r="B405" s="74"/>
      <c r="C405" s="74"/>
      <c r="D405" s="74"/>
      <c r="E405" s="74"/>
      <c r="F405" s="105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7"/>
      <c r="AG405" s="74"/>
    </row>
    <row r="406" spans="1:33" ht="12.75" customHeight="1" x14ac:dyDescent="0.2">
      <c r="A406" s="74"/>
      <c r="B406" s="74"/>
      <c r="C406" s="74"/>
      <c r="D406" s="74"/>
      <c r="E406" s="74"/>
      <c r="F406" s="105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7"/>
      <c r="AG406" s="74"/>
    </row>
    <row r="407" spans="1:33" ht="12.75" customHeight="1" x14ac:dyDescent="0.2">
      <c r="A407" s="74"/>
      <c r="B407" s="74"/>
      <c r="C407" s="74"/>
      <c r="D407" s="74"/>
      <c r="E407" s="74"/>
      <c r="F407" s="105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7"/>
      <c r="AG407" s="74"/>
    </row>
    <row r="408" spans="1:33" ht="12.75" customHeight="1" x14ac:dyDescent="0.2">
      <c r="A408" s="74"/>
      <c r="B408" s="74"/>
      <c r="C408" s="74"/>
      <c r="D408" s="74"/>
      <c r="E408" s="74"/>
      <c r="F408" s="105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7"/>
      <c r="AG408" s="74"/>
    </row>
    <row r="409" spans="1:33" ht="12.75" customHeight="1" x14ac:dyDescent="0.2">
      <c r="A409" s="74"/>
      <c r="B409" s="74"/>
      <c r="C409" s="74"/>
      <c r="D409" s="74"/>
      <c r="E409" s="74"/>
      <c r="F409" s="105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  <c r="AE409" s="74"/>
      <c r="AF409" s="77"/>
      <c r="AG409" s="74"/>
    </row>
    <row r="410" spans="1:33" ht="12.75" customHeight="1" x14ac:dyDescent="0.2">
      <c r="A410" s="74"/>
      <c r="B410" s="74"/>
      <c r="C410" s="74"/>
      <c r="D410" s="74"/>
      <c r="E410" s="74"/>
      <c r="F410" s="105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7"/>
      <c r="AG410" s="74"/>
    </row>
    <row r="411" spans="1:33" ht="12.75" customHeight="1" x14ac:dyDescent="0.2">
      <c r="A411" s="74"/>
      <c r="B411" s="74"/>
      <c r="C411" s="74"/>
      <c r="D411" s="74"/>
      <c r="E411" s="74"/>
      <c r="F411" s="105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  <c r="AE411" s="74"/>
      <c r="AF411" s="77"/>
      <c r="AG411" s="74"/>
    </row>
    <row r="412" spans="1:33" ht="12.75" customHeight="1" x14ac:dyDescent="0.2">
      <c r="A412" s="74"/>
      <c r="B412" s="74"/>
      <c r="C412" s="74"/>
      <c r="D412" s="74"/>
      <c r="E412" s="74"/>
      <c r="F412" s="105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7"/>
      <c r="AG412" s="74"/>
    </row>
    <row r="413" spans="1:33" ht="12.75" customHeight="1" x14ac:dyDescent="0.2">
      <c r="A413" s="74"/>
      <c r="B413" s="74"/>
      <c r="C413" s="74"/>
      <c r="D413" s="74"/>
      <c r="E413" s="74"/>
      <c r="F413" s="105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7"/>
      <c r="AG413" s="74"/>
    </row>
    <row r="414" spans="1:33" ht="12.75" customHeight="1" x14ac:dyDescent="0.2">
      <c r="A414" s="74"/>
      <c r="B414" s="74"/>
      <c r="C414" s="74"/>
      <c r="D414" s="74"/>
      <c r="E414" s="74"/>
      <c r="F414" s="105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7"/>
      <c r="AG414" s="74"/>
    </row>
    <row r="415" spans="1:33" ht="12.75" customHeight="1" x14ac:dyDescent="0.2">
      <c r="A415" s="74"/>
      <c r="B415" s="74"/>
      <c r="C415" s="74"/>
      <c r="D415" s="74"/>
      <c r="E415" s="74"/>
      <c r="F415" s="105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7"/>
      <c r="AG415" s="74"/>
    </row>
    <row r="416" spans="1:33" ht="12.75" customHeight="1" x14ac:dyDescent="0.2">
      <c r="A416" s="74"/>
      <c r="B416" s="74"/>
      <c r="C416" s="74"/>
      <c r="D416" s="74"/>
      <c r="E416" s="74"/>
      <c r="F416" s="105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  <c r="AE416" s="74"/>
      <c r="AF416" s="77"/>
      <c r="AG416" s="74"/>
    </row>
    <row r="417" spans="1:33" ht="12.75" customHeight="1" x14ac:dyDescent="0.2">
      <c r="A417" s="74"/>
      <c r="B417" s="74"/>
      <c r="C417" s="74"/>
      <c r="D417" s="74"/>
      <c r="E417" s="74"/>
      <c r="F417" s="105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  <c r="AE417" s="74"/>
      <c r="AF417" s="77"/>
      <c r="AG417" s="74"/>
    </row>
    <row r="418" spans="1:33" ht="12.75" customHeight="1" x14ac:dyDescent="0.2">
      <c r="A418" s="74"/>
      <c r="B418" s="74"/>
      <c r="C418" s="74"/>
      <c r="D418" s="74"/>
      <c r="E418" s="74"/>
      <c r="F418" s="105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  <c r="AE418" s="74"/>
      <c r="AF418" s="77"/>
      <c r="AG418" s="74"/>
    </row>
    <row r="419" spans="1:33" ht="12.75" customHeight="1" x14ac:dyDescent="0.2">
      <c r="A419" s="74"/>
      <c r="B419" s="74"/>
      <c r="C419" s="74"/>
      <c r="D419" s="74"/>
      <c r="E419" s="74"/>
      <c r="F419" s="105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  <c r="AE419" s="74"/>
      <c r="AF419" s="77"/>
      <c r="AG419" s="74"/>
    </row>
    <row r="420" spans="1:33" ht="12.75" customHeight="1" x14ac:dyDescent="0.2">
      <c r="A420" s="74"/>
      <c r="B420" s="74"/>
      <c r="C420" s="74"/>
      <c r="D420" s="74"/>
      <c r="E420" s="74"/>
      <c r="F420" s="105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  <c r="AE420" s="74"/>
      <c r="AF420" s="77"/>
      <c r="AG420" s="74"/>
    </row>
    <row r="421" spans="1:33" ht="12.75" customHeight="1" x14ac:dyDescent="0.2">
      <c r="A421" s="74"/>
      <c r="B421" s="74"/>
      <c r="C421" s="74"/>
      <c r="D421" s="74"/>
      <c r="E421" s="74"/>
      <c r="F421" s="105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  <c r="AE421" s="74"/>
      <c r="AF421" s="77"/>
      <c r="AG421" s="74"/>
    </row>
    <row r="422" spans="1:33" ht="12.75" customHeight="1" x14ac:dyDescent="0.2">
      <c r="A422" s="74"/>
      <c r="B422" s="74"/>
      <c r="C422" s="74"/>
      <c r="D422" s="74"/>
      <c r="E422" s="74"/>
      <c r="F422" s="105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  <c r="AE422" s="74"/>
      <c r="AF422" s="77"/>
      <c r="AG422" s="74"/>
    </row>
    <row r="423" spans="1:33" ht="12.75" customHeight="1" x14ac:dyDescent="0.2">
      <c r="A423" s="74"/>
      <c r="B423" s="74"/>
      <c r="C423" s="74"/>
      <c r="D423" s="74"/>
      <c r="E423" s="74"/>
      <c r="F423" s="105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  <c r="AE423" s="74"/>
      <c r="AF423" s="77"/>
      <c r="AG423" s="74"/>
    </row>
    <row r="424" spans="1:33" ht="12.75" customHeight="1" x14ac:dyDescent="0.2">
      <c r="A424" s="74"/>
      <c r="B424" s="74"/>
      <c r="C424" s="74"/>
      <c r="D424" s="74"/>
      <c r="E424" s="74"/>
      <c r="F424" s="105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  <c r="AE424" s="74"/>
      <c r="AF424" s="77"/>
      <c r="AG424" s="74"/>
    </row>
    <row r="425" spans="1:33" ht="12.75" customHeight="1" x14ac:dyDescent="0.2">
      <c r="A425" s="74"/>
      <c r="B425" s="74"/>
      <c r="C425" s="74"/>
      <c r="D425" s="74"/>
      <c r="E425" s="74"/>
      <c r="F425" s="105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  <c r="AE425" s="74"/>
      <c r="AF425" s="77"/>
      <c r="AG425" s="74"/>
    </row>
    <row r="426" spans="1:33" ht="12.75" customHeight="1" x14ac:dyDescent="0.2">
      <c r="A426" s="74"/>
      <c r="B426" s="74"/>
      <c r="C426" s="74"/>
      <c r="D426" s="74"/>
      <c r="E426" s="74"/>
      <c r="F426" s="105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  <c r="AE426" s="74"/>
      <c r="AF426" s="77"/>
      <c r="AG426" s="74"/>
    </row>
    <row r="427" spans="1:33" ht="12.75" customHeight="1" x14ac:dyDescent="0.2">
      <c r="A427" s="74"/>
      <c r="B427" s="74"/>
      <c r="C427" s="74"/>
      <c r="D427" s="74"/>
      <c r="E427" s="74"/>
      <c r="F427" s="105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  <c r="AE427" s="74"/>
      <c r="AF427" s="77"/>
      <c r="AG427" s="74"/>
    </row>
    <row r="428" spans="1:33" ht="12.75" customHeight="1" x14ac:dyDescent="0.2">
      <c r="A428" s="74"/>
      <c r="B428" s="74"/>
      <c r="C428" s="74"/>
      <c r="D428" s="74"/>
      <c r="E428" s="74"/>
      <c r="F428" s="105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  <c r="AE428" s="74"/>
      <c r="AF428" s="77"/>
      <c r="AG428" s="74"/>
    </row>
    <row r="429" spans="1:33" ht="12.75" customHeight="1" x14ac:dyDescent="0.2">
      <c r="A429" s="74"/>
      <c r="B429" s="74"/>
      <c r="C429" s="74"/>
      <c r="D429" s="74"/>
      <c r="E429" s="74"/>
      <c r="F429" s="105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  <c r="AE429" s="74"/>
      <c r="AF429" s="77"/>
      <c r="AG429" s="74"/>
    </row>
    <row r="430" spans="1:33" ht="12.75" customHeight="1" x14ac:dyDescent="0.2">
      <c r="A430" s="74"/>
      <c r="B430" s="74"/>
      <c r="C430" s="74"/>
      <c r="D430" s="74"/>
      <c r="E430" s="74"/>
      <c r="F430" s="105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  <c r="AE430" s="74"/>
      <c r="AF430" s="77"/>
      <c r="AG430" s="74"/>
    </row>
    <row r="431" spans="1:33" ht="12.75" customHeight="1" x14ac:dyDescent="0.2">
      <c r="A431" s="74"/>
      <c r="B431" s="74"/>
      <c r="C431" s="74"/>
      <c r="D431" s="74"/>
      <c r="E431" s="74"/>
      <c r="F431" s="105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  <c r="AE431" s="74"/>
      <c r="AF431" s="77"/>
      <c r="AG431" s="74"/>
    </row>
    <row r="432" spans="1:33" ht="12.75" customHeight="1" x14ac:dyDescent="0.2">
      <c r="A432" s="74"/>
      <c r="B432" s="74"/>
      <c r="C432" s="74"/>
      <c r="D432" s="74"/>
      <c r="E432" s="74"/>
      <c r="F432" s="105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  <c r="AE432" s="74"/>
      <c r="AF432" s="77"/>
      <c r="AG432" s="74"/>
    </row>
    <row r="433" spans="1:33" ht="12.75" customHeight="1" x14ac:dyDescent="0.2">
      <c r="A433" s="74"/>
      <c r="B433" s="74"/>
      <c r="C433" s="74"/>
      <c r="D433" s="74"/>
      <c r="E433" s="74"/>
      <c r="F433" s="105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  <c r="AE433" s="74"/>
      <c r="AF433" s="77"/>
      <c r="AG433" s="74"/>
    </row>
    <row r="434" spans="1:33" ht="12.75" customHeight="1" x14ac:dyDescent="0.2">
      <c r="A434" s="74"/>
      <c r="B434" s="74"/>
      <c r="C434" s="74"/>
      <c r="D434" s="74"/>
      <c r="E434" s="74"/>
      <c r="F434" s="105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  <c r="AE434" s="74"/>
      <c r="AF434" s="77"/>
      <c r="AG434" s="74"/>
    </row>
    <row r="435" spans="1:33" ht="12.75" customHeight="1" x14ac:dyDescent="0.2">
      <c r="A435" s="74"/>
      <c r="B435" s="74"/>
      <c r="C435" s="74"/>
      <c r="D435" s="74"/>
      <c r="E435" s="74"/>
      <c r="F435" s="105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7"/>
      <c r="AG435" s="74"/>
    </row>
    <row r="436" spans="1:33" ht="12.75" customHeight="1" x14ac:dyDescent="0.2">
      <c r="A436" s="74"/>
      <c r="B436" s="74"/>
      <c r="C436" s="74"/>
      <c r="D436" s="74"/>
      <c r="E436" s="74"/>
      <c r="F436" s="105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7"/>
      <c r="AG436" s="74"/>
    </row>
    <row r="437" spans="1:33" ht="12.75" customHeight="1" x14ac:dyDescent="0.2">
      <c r="A437" s="74"/>
      <c r="B437" s="74"/>
      <c r="C437" s="74"/>
      <c r="D437" s="74"/>
      <c r="E437" s="74"/>
      <c r="F437" s="105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7"/>
      <c r="AG437" s="74"/>
    </row>
    <row r="438" spans="1:33" ht="12.75" customHeight="1" x14ac:dyDescent="0.2">
      <c r="A438" s="74"/>
      <c r="B438" s="74"/>
      <c r="C438" s="74"/>
      <c r="D438" s="74"/>
      <c r="E438" s="74"/>
      <c r="F438" s="105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7"/>
      <c r="AG438" s="74"/>
    </row>
    <row r="439" spans="1:33" ht="12.75" customHeight="1" x14ac:dyDescent="0.2">
      <c r="A439" s="74"/>
      <c r="B439" s="74"/>
      <c r="C439" s="74"/>
      <c r="D439" s="74"/>
      <c r="E439" s="74"/>
      <c r="F439" s="105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  <c r="AE439" s="74"/>
      <c r="AF439" s="77"/>
      <c r="AG439" s="74"/>
    </row>
    <row r="440" spans="1:33" ht="12.75" customHeight="1" x14ac:dyDescent="0.2">
      <c r="A440" s="74"/>
      <c r="B440" s="74"/>
      <c r="C440" s="74"/>
      <c r="D440" s="74"/>
      <c r="E440" s="74"/>
      <c r="F440" s="105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  <c r="AE440" s="74"/>
      <c r="AF440" s="77"/>
      <c r="AG440" s="74"/>
    </row>
    <row r="441" spans="1:33" ht="12.75" customHeight="1" x14ac:dyDescent="0.2">
      <c r="A441" s="74"/>
      <c r="B441" s="74"/>
      <c r="C441" s="74"/>
      <c r="D441" s="74"/>
      <c r="E441" s="74"/>
      <c r="F441" s="105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  <c r="AE441" s="74"/>
      <c r="AF441" s="77"/>
      <c r="AG441" s="74"/>
    </row>
    <row r="442" spans="1:33" ht="12.75" customHeight="1" x14ac:dyDescent="0.2">
      <c r="A442" s="74"/>
      <c r="B442" s="74"/>
      <c r="C442" s="74"/>
      <c r="D442" s="74"/>
      <c r="E442" s="74"/>
      <c r="F442" s="105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  <c r="AE442" s="74"/>
      <c r="AF442" s="77"/>
      <c r="AG442" s="74"/>
    </row>
    <row r="443" spans="1:33" ht="12.75" customHeight="1" x14ac:dyDescent="0.2">
      <c r="A443" s="74"/>
      <c r="B443" s="74"/>
      <c r="C443" s="74"/>
      <c r="D443" s="74"/>
      <c r="E443" s="74"/>
      <c r="F443" s="105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  <c r="AE443" s="74"/>
      <c r="AF443" s="77"/>
      <c r="AG443" s="74"/>
    </row>
    <row r="444" spans="1:33" ht="12.75" customHeight="1" x14ac:dyDescent="0.2">
      <c r="A444" s="74"/>
      <c r="B444" s="74"/>
      <c r="C444" s="74"/>
      <c r="D444" s="74"/>
      <c r="E444" s="74"/>
      <c r="F444" s="105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  <c r="AE444" s="74"/>
      <c r="AF444" s="77"/>
      <c r="AG444" s="74"/>
    </row>
    <row r="445" spans="1:33" ht="12.75" customHeight="1" x14ac:dyDescent="0.2">
      <c r="A445" s="74"/>
      <c r="B445" s="74"/>
      <c r="C445" s="74"/>
      <c r="D445" s="74"/>
      <c r="E445" s="74"/>
      <c r="F445" s="105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  <c r="AE445" s="74"/>
      <c r="AF445" s="77"/>
      <c r="AG445" s="74"/>
    </row>
    <row r="446" spans="1:33" ht="12.75" customHeight="1" x14ac:dyDescent="0.2">
      <c r="A446" s="74"/>
      <c r="B446" s="74"/>
      <c r="C446" s="74"/>
      <c r="D446" s="74"/>
      <c r="E446" s="74"/>
      <c r="F446" s="105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  <c r="AE446" s="74"/>
      <c r="AF446" s="77"/>
      <c r="AG446" s="74"/>
    </row>
    <row r="447" spans="1:33" ht="12.75" customHeight="1" x14ac:dyDescent="0.2">
      <c r="A447" s="74"/>
      <c r="B447" s="74"/>
      <c r="C447" s="74"/>
      <c r="D447" s="74"/>
      <c r="E447" s="74"/>
      <c r="F447" s="105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  <c r="AE447" s="74"/>
      <c r="AF447" s="77"/>
      <c r="AG447" s="74"/>
    </row>
    <row r="448" spans="1:33" ht="12.75" customHeight="1" x14ac:dyDescent="0.2">
      <c r="A448" s="74"/>
      <c r="B448" s="74"/>
      <c r="C448" s="74"/>
      <c r="D448" s="74"/>
      <c r="E448" s="74"/>
      <c r="F448" s="105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  <c r="AE448" s="74"/>
      <c r="AF448" s="77"/>
      <c r="AG448" s="74"/>
    </row>
    <row r="449" spans="1:33" ht="12.75" customHeight="1" x14ac:dyDescent="0.2">
      <c r="A449" s="74"/>
      <c r="B449" s="74"/>
      <c r="C449" s="74"/>
      <c r="D449" s="74"/>
      <c r="E449" s="74"/>
      <c r="F449" s="105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  <c r="AE449" s="74"/>
      <c r="AF449" s="77"/>
      <c r="AG449" s="74"/>
    </row>
    <row r="450" spans="1:33" ht="12.75" customHeight="1" x14ac:dyDescent="0.2">
      <c r="A450" s="74"/>
      <c r="B450" s="74"/>
      <c r="C450" s="74"/>
      <c r="D450" s="74"/>
      <c r="E450" s="74"/>
      <c r="F450" s="105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7"/>
      <c r="AG450" s="74"/>
    </row>
    <row r="451" spans="1:33" ht="12.75" customHeight="1" x14ac:dyDescent="0.2">
      <c r="A451" s="74"/>
      <c r="B451" s="74"/>
      <c r="C451" s="74"/>
      <c r="D451" s="74"/>
      <c r="E451" s="74"/>
      <c r="F451" s="105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7"/>
      <c r="AG451" s="74"/>
    </row>
    <row r="452" spans="1:33" ht="12.75" customHeight="1" x14ac:dyDescent="0.2">
      <c r="A452" s="74"/>
      <c r="B452" s="74"/>
      <c r="C452" s="74"/>
      <c r="D452" s="74"/>
      <c r="E452" s="74"/>
      <c r="F452" s="105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7"/>
      <c r="AG452" s="74"/>
    </row>
    <row r="453" spans="1:33" ht="12.75" customHeight="1" x14ac:dyDescent="0.2">
      <c r="A453" s="74"/>
      <c r="B453" s="74"/>
      <c r="C453" s="74"/>
      <c r="D453" s="74"/>
      <c r="E453" s="74"/>
      <c r="F453" s="105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  <c r="AE453" s="74"/>
      <c r="AF453" s="77"/>
      <c r="AG453" s="74"/>
    </row>
    <row r="454" spans="1:33" ht="12.75" customHeight="1" x14ac:dyDescent="0.2">
      <c r="A454" s="74"/>
      <c r="B454" s="74"/>
      <c r="C454" s="74"/>
      <c r="D454" s="74"/>
      <c r="E454" s="74"/>
      <c r="F454" s="105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  <c r="AE454" s="74"/>
      <c r="AF454" s="77"/>
      <c r="AG454" s="74"/>
    </row>
    <row r="455" spans="1:33" ht="12.75" customHeight="1" x14ac:dyDescent="0.2">
      <c r="A455" s="74"/>
      <c r="B455" s="74"/>
      <c r="C455" s="74"/>
      <c r="D455" s="74"/>
      <c r="E455" s="74"/>
      <c r="F455" s="105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7"/>
      <c r="AG455" s="74"/>
    </row>
    <row r="456" spans="1:33" ht="12.75" customHeight="1" x14ac:dyDescent="0.2">
      <c r="A456" s="74"/>
      <c r="B456" s="74"/>
      <c r="C456" s="74"/>
      <c r="D456" s="74"/>
      <c r="E456" s="74"/>
      <c r="F456" s="105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  <c r="AE456" s="74"/>
      <c r="AF456" s="77"/>
      <c r="AG456" s="74"/>
    </row>
    <row r="457" spans="1:33" ht="12.75" customHeight="1" x14ac:dyDescent="0.2">
      <c r="A457" s="74"/>
      <c r="B457" s="74"/>
      <c r="C457" s="74"/>
      <c r="D457" s="74"/>
      <c r="E457" s="74"/>
      <c r="F457" s="105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7"/>
      <c r="AG457" s="74"/>
    </row>
    <row r="458" spans="1:33" ht="12.75" customHeight="1" x14ac:dyDescent="0.2">
      <c r="A458" s="74"/>
      <c r="B458" s="74"/>
      <c r="C458" s="74"/>
      <c r="D458" s="74"/>
      <c r="E458" s="74"/>
      <c r="F458" s="105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  <c r="AE458" s="74"/>
      <c r="AF458" s="77"/>
      <c r="AG458" s="74"/>
    </row>
    <row r="459" spans="1:33" ht="12.75" customHeight="1" x14ac:dyDescent="0.2">
      <c r="A459" s="74"/>
      <c r="B459" s="74"/>
      <c r="C459" s="74"/>
      <c r="D459" s="74"/>
      <c r="E459" s="74"/>
      <c r="F459" s="105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  <c r="AE459" s="74"/>
      <c r="AF459" s="77"/>
      <c r="AG459" s="74"/>
    </row>
    <row r="460" spans="1:33" ht="12.75" customHeight="1" x14ac:dyDescent="0.2">
      <c r="A460" s="74"/>
      <c r="B460" s="74"/>
      <c r="C460" s="74"/>
      <c r="D460" s="74"/>
      <c r="E460" s="74"/>
      <c r="F460" s="105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  <c r="AE460" s="74"/>
      <c r="AF460" s="77"/>
      <c r="AG460" s="74"/>
    </row>
    <row r="461" spans="1:33" ht="12.75" customHeight="1" x14ac:dyDescent="0.2">
      <c r="A461" s="74"/>
      <c r="B461" s="74"/>
      <c r="C461" s="74"/>
      <c r="D461" s="74"/>
      <c r="E461" s="74"/>
      <c r="F461" s="105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  <c r="AE461" s="74"/>
      <c r="AF461" s="77"/>
      <c r="AG461" s="74"/>
    </row>
    <row r="462" spans="1:33" ht="12.75" customHeight="1" x14ac:dyDescent="0.2">
      <c r="A462" s="74"/>
      <c r="B462" s="74"/>
      <c r="C462" s="74"/>
      <c r="D462" s="74"/>
      <c r="E462" s="74"/>
      <c r="F462" s="105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7"/>
      <c r="AG462" s="74"/>
    </row>
    <row r="463" spans="1:33" ht="12.75" customHeight="1" x14ac:dyDescent="0.2">
      <c r="A463" s="74"/>
      <c r="B463" s="74"/>
      <c r="C463" s="74"/>
      <c r="D463" s="74"/>
      <c r="E463" s="74"/>
      <c r="F463" s="105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  <c r="AE463" s="74"/>
      <c r="AF463" s="77"/>
      <c r="AG463" s="74"/>
    </row>
    <row r="464" spans="1:33" ht="12.75" customHeight="1" x14ac:dyDescent="0.2">
      <c r="A464" s="74"/>
      <c r="B464" s="74"/>
      <c r="C464" s="74"/>
      <c r="D464" s="74"/>
      <c r="E464" s="74"/>
      <c r="F464" s="105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  <c r="AE464" s="74"/>
      <c r="AF464" s="77"/>
      <c r="AG464" s="74"/>
    </row>
    <row r="465" spans="1:33" ht="12.75" customHeight="1" x14ac:dyDescent="0.2">
      <c r="A465" s="74"/>
      <c r="B465" s="74"/>
      <c r="C465" s="74"/>
      <c r="D465" s="74"/>
      <c r="E465" s="74"/>
      <c r="F465" s="105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  <c r="AE465" s="74"/>
      <c r="AF465" s="77"/>
      <c r="AG465" s="74"/>
    </row>
    <row r="466" spans="1:33" ht="12.75" customHeight="1" x14ac:dyDescent="0.2">
      <c r="A466" s="74"/>
      <c r="B466" s="74"/>
      <c r="C466" s="74"/>
      <c r="D466" s="74"/>
      <c r="E466" s="74"/>
      <c r="F466" s="105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  <c r="AE466" s="74"/>
      <c r="AF466" s="77"/>
      <c r="AG466" s="74"/>
    </row>
    <row r="467" spans="1:33" ht="12.75" customHeight="1" x14ac:dyDescent="0.2">
      <c r="A467" s="74"/>
      <c r="B467" s="74"/>
      <c r="C467" s="74"/>
      <c r="D467" s="74"/>
      <c r="E467" s="74"/>
      <c r="F467" s="105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  <c r="AE467" s="74"/>
      <c r="AF467" s="77"/>
      <c r="AG467" s="74"/>
    </row>
    <row r="468" spans="1:33" ht="12.75" customHeight="1" x14ac:dyDescent="0.2">
      <c r="A468" s="74"/>
      <c r="B468" s="74"/>
      <c r="C468" s="74"/>
      <c r="D468" s="74"/>
      <c r="E468" s="74"/>
      <c r="F468" s="105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  <c r="AE468" s="74"/>
      <c r="AF468" s="77"/>
      <c r="AG468" s="74"/>
    </row>
    <row r="469" spans="1:33" ht="12.75" customHeight="1" x14ac:dyDescent="0.2">
      <c r="A469" s="74"/>
      <c r="B469" s="74"/>
      <c r="C469" s="74"/>
      <c r="D469" s="74"/>
      <c r="E469" s="74"/>
      <c r="F469" s="105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  <c r="AE469" s="74"/>
      <c r="AF469" s="77"/>
      <c r="AG469" s="74"/>
    </row>
    <row r="470" spans="1:33" ht="12.75" customHeight="1" x14ac:dyDescent="0.2">
      <c r="A470" s="74"/>
      <c r="B470" s="74"/>
      <c r="C470" s="74"/>
      <c r="D470" s="74"/>
      <c r="E470" s="74"/>
      <c r="F470" s="105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  <c r="AE470" s="74"/>
      <c r="AF470" s="77"/>
      <c r="AG470" s="74"/>
    </row>
    <row r="471" spans="1:33" ht="12.75" customHeight="1" x14ac:dyDescent="0.2">
      <c r="A471" s="74"/>
      <c r="B471" s="74"/>
      <c r="C471" s="74"/>
      <c r="D471" s="74"/>
      <c r="E471" s="74"/>
      <c r="F471" s="105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  <c r="AE471" s="74"/>
      <c r="AF471" s="77"/>
      <c r="AG471" s="74"/>
    </row>
    <row r="472" spans="1:33" ht="12.75" customHeight="1" x14ac:dyDescent="0.2">
      <c r="A472" s="74"/>
      <c r="B472" s="74"/>
      <c r="C472" s="74"/>
      <c r="D472" s="74"/>
      <c r="E472" s="74"/>
      <c r="F472" s="105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  <c r="AE472" s="74"/>
      <c r="AF472" s="77"/>
      <c r="AG472" s="74"/>
    </row>
    <row r="473" spans="1:33" ht="12.75" customHeight="1" x14ac:dyDescent="0.2">
      <c r="A473" s="74"/>
      <c r="B473" s="74"/>
      <c r="C473" s="74"/>
      <c r="D473" s="74"/>
      <c r="E473" s="74"/>
      <c r="F473" s="105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  <c r="AE473" s="74"/>
      <c r="AF473" s="77"/>
      <c r="AG473" s="74"/>
    </row>
    <row r="474" spans="1:33" ht="12.75" customHeight="1" x14ac:dyDescent="0.2">
      <c r="A474" s="74"/>
      <c r="B474" s="74"/>
      <c r="C474" s="74"/>
      <c r="D474" s="74"/>
      <c r="E474" s="74"/>
      <c r="F474" s="105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7"/>
      <c r="AG474" s="74"/>
    </row>
    <row r="475" spans="1:33" ht="12.75" customHeight="1" x14ac:dyDescent="0.2">
      <c r="A475" s="74"/>
      <c r="B475" s="74"/>
      <c r="C475" s="74"/>
      <c r="D475" s="74"/>
      <c r="E475" s="74"/>
      <c r="F475" s="105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  <c r="AE475" s="74"/>
      <c r="AF475" s="77"/>
      <c r="AG475" s="74"/>
    </row>
    <row r="476" spans="1:33" ht="12.75" customHeight="1" x14ac:dyDescent="0.2">
      <c r="A476" s="74"/>
      <c r="B476" s="74"/>
      <c r="C476" s="74"/>
      <c r="D476" s="74"/>
      <c r="E476" s="74"/>
      <c r="F476" s="105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  <c r="AE476" s="74"/>
      <c r="AF476" s="77"/>
      <c r="AG476" s="74"/>
    </row>
    <row r="477" spans="1:33" ht="12.75" customHeight="1" x14ac:dyDescent="0.2">
      <c r="A477" s="74"/>
      <c r="B477" s="74"/>
      <c r="C477" s="74"/>
      <c r="D477" s="74"/>
      <c r="E477" s="74"/>
      <c r="F477" s="105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  <c r="AE477" s="74"/>
      <c r="AF477" s="77"/>
      <c r="AG477" s="74"/>
    </row>
    <row r="478" spans="1:33" ht="12.75" customHeight="1" x14ac:dyDescent="0.2">
      <c r="A478" s="74"/>
      <c r="B478" s="74"/>
      <c r="C478" s="74"/>
      <c r="D478" s="74"/>
      <c r="E478" s="74"/>
      <c r="F478" s="105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  <c r="AE478" s="74"/>
      <c r="AF478" s="77"/>
      <c r="AG478" s="74"/>
    </row>
    <row r="479" spans="1:33" ht="12.75" customHeight="1" x14ac:dyDescent="0.2">
      <c r="A479" s="74"/>
      <c r="B479" s="74"/>
      <c r="C479" s="74"/>
      <c r="D479" s="74"/>
      <c r="E479" s="74"/>
      <c r="F479" s="105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  <c r="AE479" s="74"/>
      <c r="AF479" s="77"/>
      <c r="AG479" s="74"/>
    </row>
    <row r="480" spans="1:33" ht="12.75" customHeight="1" x14ac:dyDescent="0.2">
      <c r="A480" s="74"/>
      <c r="B480" s="74"/>
      <c r="C480" s="74"/>
      <c r="D480" s="74"/>
      <c r="E480" s="74"/>
      <c r="F480" s="105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  <c r="AE480" s="74"/>
      <c r="AF480" s="77"/>
      <c r="AG480" s="74"/>
    </row>
    <row r="481" spans="1:33" ht="12.75" customHeight="1" x14ac:dyDescent="0.2">
      <c r="A481" s="74"/>
      <c r="B481" s="74"/>
      <c r="C481" s="74"/>
      <c r="D481" s="74"/>
      <c r="E481" s="74"/>
      <c r="F481" s="105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  <c r="AE481" s="74"/>
      <c r="AF481" s="77"/>
      <c r="AG481" s="74"/>
    </row>
    <row r="482" spans="1:33" ht="12.75" customHeight="1" x14ac:dyDescent="0.2">
      <c r="A482" s="74"/>
      <c r="B482" s="74"/>
      <c r="C482" s="74"/>
      <c r="D482" s="74"/>
      <c r="E482" s="74"/>
      <c r="F482" s="105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  <c r="AE482" s="74"/>
      <c r="AF482" s="77"/>
      <c r="AG482" s="74"/>
    </row>
    <row r="483" spans="1:33" ht="12.75" customHeight="1" x14ac:dyDescent="0.2">
      <c r="A483" s="74"/>
      <c r="B483" s="74"/>
      <c r="C483" s="74"/>
      <c r="D483" s="74"/>
      <c r="E483" s="74"/>
      <c r="F483" s="105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  <c r="AE483" s="74"/>
      <c r="AF483" s="77"/>
      <c r="AG483" s="74"/>
    </row>
    <row r="484" spans="1:33" ht="12.75" customHeight="1" x14ac:dyDescent="0.2">
      <c r="A484" s="74"/>
      <c r="B484" s="74"/>
      <c r="C484" s="74"/>
      <c r="D484" s="74"/>
      <c r="E484" s="74"/>
      <c r="F484" s="105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  <c r="AE484" s="74"/>
      <c r="AF484" s="77"/>
      <c r="AG484" s="74"/>
    </row>
    <row r="485" spans="1:33" ht="12.75" customHeight="1" x14ac:dyDescent="0.2">
      <c r="A485" s="74"/>
      <c r="B485" s="74"/>
      <c r="C485" s="74"/>
      <c r="D485" s="74"/>
      <c r="E485" s="74"/>
      <c r="F485" s="105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  <c r="AE485" s="74"/>
      <c r="AF485" s="77"/>
      <c r="AG485" s="74"/>
    </row>
    <row r="486" spans="1:33" ht="12.75" customHeight="1" x14ac:dyDescent="0.2">
      <c r="A486" s="74"/>
      <c r="B486" s="74"/>
      <c r="C486" s="74"/>
      <c r="D486" s="74"/>
      <c r="E486" s="74"/>
      <c r="F486" s="105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  <c r="AE486" s="74"/>
      <c r="AF486" s="77"/>
      <c r="AG486" s="74"/>
    </row>
    <row r="487" spans="1:33" ht="12.75" customHeight="1" x14ac:dyDescent="0.2">
      <c r="A487" s="74"/>
      <c r="B487" s="74"/>
      <c r="C487" s="74"/>
      <c r="D487" s="74"/>
      <c r="E487" s="74"/>
      <c r="F487" s="105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  <c r="AE487" s="74"/>
      <c r="AF487" s="77"/>
      <c r="AG487" s="74"/>
    </row>
    <row r="488" spans="1:33" ht="12.75" customHeight="1" x14ac:dyDescent="0.2">
      <c r="A488" s="74"/>
      <c r="B488" s="74"/>
      <c r="C488" s="74"/>
      <c r="D488" s="74"/>
      <c r="E488" s="74"/>
      <c r="F488" s="105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  <c r="AE488" s="74"/>
      <c r="AF488" s="77"/>
      <c r="AG488" s="74"/>
    </row>
    <row r="489" spans="1:33" ht="12.75" customHeight="1" x14ac:dyDescent="0.2">
      <c r="A489" s="74"/>
      <c r="B489" s="74"/>
      <c r="C489" s="74"/>
      <c r="D489" s="74"/>
      <c r="E489" s="74"/>
      <c r="F489" s="105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  <c r="AE489" s="74"/>
      <c r="AF489" s="77"/>
      <c r="AG489" s="74"/>
    </row>
    <row r="490" spans="1:33" ht="12.75" customHeight="1" x14ac:dyDescent="0.2">
      <c r="A490" s="74"/>
      <c r="B490" s="74"/>
      <c r="C490" s="74"/>
      <c r="D490" s="74"/>
      <c r="E490" s="74"/>
      <c r="F490" s="105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  <c r="AE490" s="74"/>
      <c r="AF490" s="77"/>
      <c r="AG490" s="74"/>
    </row>
    <row r="491" spans="1:33" ht="12.75" customHeight="1" x14ac:dyDescent="0.2">
      <c r="A491" s="74"/>
      <c r="B491" s="74"/>
      <c r="C491" s="74"/>
      <c r="D491" s="74"/>
      <c r="E491" s="74"/>
      <c r="F491" s="105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  <c r="AE491" s="74"/>
      <c r="AF491" s="77"/>
      <c r="AG491" s="74"/>
    </row>
    <row r="492" spans="1:33" ht="12.75" customHeight="1" x14ac:dyDescent="0.2">
      <c r="A492" s="74"/>
      <c r="B492" s="74"/>
      <c r="C492" s="74"/>
      <c r="D492" s="74"/>
      <c r="E492" s="74"/>
      <c r="F492" s="105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  <c r="AE492" s="74"/>
      <c r="AF492" s="77"/>
      <c r="AG492" s="74"/>
    </row>
    <row r="493" spans="1:33" ht="12.75" customHeight="1" x14ac:dyDescent="0.2">
      <c r="A493" s="74"/>
      <c r="B493" s="74"/>
      <c r="C493" s="74"/>
      <c r="D493" s="74"/>
      <c r="E493" s="74"/>
      <c r="F493" s="105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  <c r="AE493" s="74"/>
      <c r="AF493" s="77"/>
      <c r="AG493" s="74"/>
    </row>
    <row r="494" spans="1:33" ht="12.75" customHeight="1" x14ac:dyDescent="0.2">
      <c r="A494" s="74"/>
      <c r="B494" s="74"/>
      <c r="C494" s="74"/>
      <c r="D494" s="74"/>
      <c r="E494" s="74"/>
      <c r="F494" s="105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7"/>
      <c r="AG494" s="74"/>
    </row>
    <row r="495" spans="1:33" ht="12.75" customHeight="1" x14ac:dyDescent="0.2">
      <c r="A495" s="74"/>
      <c r="B495" s="74"/>
      <c r="C495" s="74"/>
      <c r="D495" s="74"/>
      <c r="E495" s="74"/>
      <c r="F495" s="105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7"/>
      <c r="AG495" s="74"/>
    </row>
    <row r="496" spans="1:33" ht="12.75" customHeight="1" x14ac:dyDescent="0.2">
      <c r="A496" s="74"/>
      <c r="B496" s="74"/>
      <c r="C496" s="74"/>
      <c r="D496" s="74"/>
      <c r="E496" s="74"/>
      <c r="F496" s="105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7"/>
      <c r="AG496" s="74"/>
    </row>
    <row r="497" spans="1:33" ht="12.75" customHeight="1" x14ac:dyDescent="0.2">
      <c r="A497" s="74"/>
      <c r="B497" s="74"/>
      <c r="C497" s="74"/>
      <c r="D497" s="74"/>
      <c r="E497" s="74"/>
      <c r="F497" s="105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7"/>
      <c r="AG497" s="74"/>
    </row>
    <row r="498" spans="1:33" ht="12.75" customHeight="1" x14ac:dyDescent="0.2">
      <c r="A498" s="74"/>
      <c r="B498" s="74"/>
      <c r="C498" s="74"/>
      <c r="D498" s="74"/>
      <c r="E498" s="74"/>
      <c r="F498" s="105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  <c r="AE498" s="74"/>
      <c r="AF498" s="77"/>
      <c r="AG498" s="74"/>
    </row>
    <row r="499" spans="1:33" ht="12.75" customHeight="1" x14ac:dyDescent="0.2">
      <c r="A499" s="74"/>
      <c r="B499" s="74"/>
      <c r="C499" s="74"/>
      <c r="D499" s="74"/>
      <c r="E499" s="74"/>
      <c r="F499" s="105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  <c r="AE499" s="74"/>
      <c r="AF499" s="77"/>
      <c r="AG499" s="74"/>
    </row>
    <row r="500" spans="1:33" ht="12.75" customHeight="1" x14ac:dyDescent="0.2">
      <c r="A500" s="74"/>
      <c r="B500" s="74"/>
      <c r="C500" s="74"/>
      <c r="D500" s="74"/>
      <c r="E500" s="74"/>
      <c r="F500" s="105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  <c r="AE500" s="74"/>
      <c r="AF500" s="77"/>
      <c r="AG500" s="74"/>
    </row>
    <row r="501" spans="1:33" ht="12.75" customHeight="1" x14ac:dyDescent="0.2">
      <c r="A501" s="74"/>
      <c r="B501" s="74"/>
      <c r="C501" s="74"/>
      <c r="D501" s="74"/>
      <c r="E501" s="74"/>
      <c r="F501" s="105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7"/>
      <c r="AG501" s="74"/>
    </row>
    <row r="502" spans="1:33" ht="12.75" customHeight="1" x14ac:dyDescent="0.2">
      <c r="A502" s="74"/>
      <c r="B502" s="74"/>
      <c r="C502" s="74"/>
      <c r="D502" s="74"/>
      <c r="E502" s="74"/>
      <c r="F502" s="105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  <c r="AE502" s="74"/>
      <c r="AF502" s="77"/>
      <c r="AG502" s="74"/>
    </row>
    <row r="503" spans="1:33" ht="12.75" customHeight="1" x14ac:dyDescent="0.2">
      <c r="A503" s="74"/>
      <c r="B503" s="74"/>
      <c r="C503" s="74"/>
      <c r="D503" s="74"/>
      <c r="E503" s="74"/>
      <c r="F503" s="105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  <c r="AE503" s="74"/>
      <c r="AF503" s="77"/>
      <c r="AG503" s="74"/>
    </row>
    <row r="504" spans="1:33" ht="12.75" customHeight="1" x14ac:dyDescent="0.2">
      <c r="A504" s="74"/>
      <c r="B504" s="74"/>
      <c r="C504" s="74"/>
      <c r="D504" s="74"/>
      <c r="E504" s="74"/>
      <c r="F504" s="105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7"/>
      <c r="AG504" s="74"/>
    </row>
    <row r="505" spans="1:33" ht="12.75" customHeight="1" x14ac:dyDescent="0.2">
      <c r="A505" s="74"/>
      <c r="B505" s="74"/>
      <c r="C505" s="74"/>
      <c r="D505" s="74"/>
      <c r="E505" s="74"/>
      <c r="F505" s="105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  <c r="AE505" s="74"/>
      <c r="AF505" s="77"/>
      <c r="AG505" s="74"/>
    </row>
    <row r="506" spans="1:33" ht="12.75" customHeight="1" x14ac:dyDescent="0.2">
      <c r="A506" s="74"/>
      <c r="B506" s="74"/>
      <c r="C506" s="74"/>
      <c r="D506" s="74"/>
      <c r="E506" s="74"/>
      <c r="F506" s="105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7"/>
      <c r="AG506" s="74"/>
    </row>
    <row r="507" spans="1:33" ht="12.75" customHeight="1" x14ac:dyDescent="0.2">
      <c r="A507" s="74"/>
      <c r="B507" s="74"/>
      <c r="C507" s="74"/>
      <c r="D507" s="74"/>
      <c r="E507" s="74"/>
      <c r="F507" s="105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7"/>
      <c r="AG507" s="74"/>
    </row>
    <row r="508" spans="1:33" ht="12.75" customHeight="1" x14ac:dyDescent="0.2">
      <c r="A508" s="74"/>
      <c r="B508" s="74"/>
      <c r="C508" s="74"/>
      <c r="D508" s="74"/>
      <c r="E508" s="74"/>
      <c r="F508" s="105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  <c r="AE508" s="74"/>
      <c r="AF508" s="77"/>
      <c r="AG508" s="74"/>
    </row>
    <row r="509" spans="1:33" ht="12.75" customHeight="1" x14ac:dyDescent="0.2">
      <c r="A509" s="74"/>
      <c r="B509" s="74"/>
      <c r="C509" s="74"/>
      <c r="D509" s="74"/>
      <c r="E509" s="74"/>
      <c r="F509" s="105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  <c r="AE509" s="74"/>
      <c r="AF509" s="77"/>
      <c r="AG509" s="74"/>
    </row>
    <row r="510" spans="1:33" ht="12.75" customHeight="1" x14ac:dyDescent="0.2">
      <c r="A510" s="74"/>
      <c r="B510" s="74"/>
      <c r="C510" s="74"/>
      <c r="D510" s="74"/>
      <c r="E510" s="74"/>
      <c r="F510" s="105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  <c r="AE510" s="74"/>
      <c r="AF510" s="77"/>
      <c r="AG510" s="74"/>
    </row>
    <row r="511" spans="1:33" ht="12.75" customHeight="1" x14ac:dyDescent="0.2">
      <c r="A511" s="74"/>
      <c r="B511" s="74"/>
      <c r="C511" s="74"/>
      <c r="D511" s="74"/>
      <c r="E511" s="74"/>
      <c r="F511" s="105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  <c r="AE511" s="74"/>
      <c r="AF511" s="77"/>
      <c r="AG511" s="74"/>
    </row>
    <row r="512" spans="1:33" ht="12.75" customHeight="1" x14ac:dyDescent="0.2">
      <c r="A512" s="74"/>
      <c r="B512" s="74"/>
      <c r="C512" s="74"/>
      <c r="D512" s="74"/>
      <c r="E512" s="74"/>
      <c r="F512" s="105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7"/>
      <c r="AG512" s="74"/>
    </row>
    <row r="513" spans="1:33" ht="12.75" customHeight="1" x14ac:dyDescent="0.2">
      <c r="A513" s="74"/>
      <c r="B513" s="74"/>
      <c r="C513" s="74"/>
      <c r="D513" s="74"/>
      <c r="E513" s="74"/>
      <c r="F513" s="105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  <c r="AE513" s="74"/>
      <c r="AF513" s="77"/>
      <c r="AG513" s="74"/>
    </row>
    <row r="514" spans="1:33" ht="12.75" customHeight="1" x14ac:dyDescent="0.2">
      <c r="A514" s="74"/>
      <c r="B514" s="74"/>
      <c r="C514" s="74"/>
      <c r="D514" s="74"/>
      <c r="E514" s="74"/>
      <c r="F514" s="105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  <c r="AE514" s="74"/>
      <c r="AF514" s="77"/>
      <c r="AG514" s="74"/>
    </row>
    <row r="515" spans="1:33" ht="12.75" customHeight="1" x14ac:dyDescent="0.2">
      <c r="A515" s="74"/>
      <c r="B515" s="74"/>
      <c r="C515" s="74"/>
      <c r="D515" s="74"/>
      <c r="E515" s="74"/>
      <c r="F515" s="105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7"/>
      <c r="AG515" s="74"/>
    </row>
    <row r="516" spans="1:33" ht="12.75" customHeight="1" x14ac:dyDescent="0.2">
      <c r="A516" s="74"/>
      <c r="B516" s="74"/>
      <c r="C516" s="74"/>
      <c r="D516" s="74"/>
      <c r="E516" s="74"/>
      <c r="F516" s="105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  <c r="AE516" s="74"/>
      <c r="AF516" s="77"/>
      <c r="AG516" s="74"/>
    </row>
    <row r="517" spans="1:33" ht="12.75" customHeight="1" x14ac:dyDescent="0.2">
      <c r="A517" s="74"/>
      <c r="B517" s="74"/>
      <c r="C517" s="74"/>
      <c r="D517" s="74"/>
      <c r="E517" s="74"/>
      <c r="F517" s="105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7"/>
      <c r="AG517" s="74"/>
    </row>
    <row r="518" spans="1:33" ht="12.75" customHeight="1" x14ac:dyDescent="0.2">
      <c r="A518" s="74"/>
      <c r="B518" s="74"/>
      <c r="C518" s="74"/>
      <c r="D518" s="74"/>
      <c r="E518" s="74"/>
      <c r="F518" s="105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  <c r="AE518" s="74"/>
      <c r="AF518" s="77"/>
      <c r="AG518" s="74"/>
    </row>
    <row r="519" spans="1:33" ht="12.75" customHeight="1" x14ac:dyDescent="0.2">
      <c r="A519" s="74"/>
      <c r="B519" s="74"/>
      <c r="C519" s="74"/>
      <c r="D519" s="74"/>
      <c r="E519" s="74"/>
      <c r="F519" s="105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  <c r="AE519" s="74"/>
      <c r="AF519" s="77"/>
      <c r="AG519" s="74"/>
    </row>
    <row r="520" spans="1:33" ht="12.75" customHeight="1" x14ac:dyDescent="0.2">
      <c r="A520" s="74"/>
      <c r="B520" s="74"/>
      <c r="C520" s="74"/>
      <c r="D520" s="74"/>
      <c r="E520" s="74"/>
      <c r="F520" s="105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  <c r="AE520" s="74"/>
      <c r="AF520" s="77"/>
      <c r="AG520" s="74"/>
    </row>
    <row r="521" spans="1:33" ht="12.75" customHeight="1" x14ac:dyDescent="0.2">
      <c r="A521" s="74"/>
      <c r="B521" s="74"/>
      <c r="C521" s="74"/>
      <c r="D521" s="74"/>
      <c r="E521" s="74"/>
      <c r="F521" s="105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  <c r="AE521" s="74"/>
      <c r="AF521" s="77"/>
      <c r="AG521" s="74"/>
    </row>
    <row r="522" spans="1:33" ht="12.75" customHeight="1" x14ac:dyDescent="0.2">
      <c r="A522" s="74"/>
      <c r="B522" s="74"/>
      <c r="C522" s="74"/>
      <c r="D522" s="74"/>
      <c r="E522" s="74"/>
      <c r="F522" s="105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  <c r="AE522" s="74"/>
      <c r="AF522" s="77"/>
      <c r="AG522" s="74"/>
    </row>
    <row r="523" spans="1:33" ht="12.75" customHeight="1" x14ac:dyDescent="0.2">
      <c r="A523" s="74"/>
      <c r="B523" s="74"/>
      <c r="C523" s="74"/>
      <c r="D523" s="74"/>
      <c r="E523" s="74"/>
      <c r="F523" s="105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  <c r="AE523" s="74"/>
      <c r="AF523" s="77"/>
      <c r="AG523" s="74"/>
    </row>
    <row r="524" spans="1:33" ht="12.75" customHeight="1" x14ac:dyDescent="0.2">
      <c r="A524" s="74"/>
      <c r="B524" s="74"/>
      <c r="C524" s="74"/>
      <c r="D524" s="74"/>
      <c r="E524" s="74"/>
      <c r="F524" s="105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  <c r="AE524" s="74"/>
      <c r="AF524" s="77"/>
      <c r="AG524" s="74"/>
    </row>
    <row r="525" spans="1:33" ht="12.75" customHeight="1" x14ac:dyDescent="0.2">
      <c r="A525" s="74"/>
      <c r="B525" s="74"/>
      <c r="C525" s="74"/>
      <c r="D525" s="74"/>
      <c r="E525" s="74"/>
      <c r="F525" s="105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7"/>
      <c r="AG525" s="74"/>
    </row>
    <row r="526" spans="1:33" ht="12.75" customHeight="1" x14ac:dyDescent="0.2">
      <c r="A526" s="74"/>
      <c r="B526" s="74"/>
      <c r="C526" s="74"/>
      <c r="D526" s="74"/>
      <c r="E526" s="74"/>
      <c r="F526" s="105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  <c r="AE526" s="74"/>
      <c r="AF526" s="77"/>
      <c r="AG526" s="74"/>
    </row>
    <row r="527" spans="1:33" ht="12.75" customHeight="1" x14ac:dyDescent="0.2">
      <c r="A527" s="74"/>
      <c r="B527" s="74"/>
      <c r="C527" s="74"/>
      <c r="D527" s="74"/>
      <c r="E527" s="74"/>
      <c r="F527" s="105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7"/>
      <c r="AG527" s="74"/>
    </row>
    <row r="528" spans="1:33" ht="12.75" customHeight="1" x14ac:dyDescent="0.2">
      <c r="A528" s="74"/>
      <c r="B528" s="74"/>
      <c r="C528" s="74"/>
      <c r="D528" s="74"/>
      <c r="E528" s="74"/>
      <c r="F528" s="105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  <c r="AE528" s="74"/>
      <c r="AF528" s="77"/>
      <c r="AG528" s="74"/>
    </row>
    <row r="529" spans="1:33" ht="12.75" customHeight="1" x14ac:dyDescent="0.2">
      <c r="A529" s="74"/>
      <c r="B529" s="74"/>
      <c r="C529" s="74"/>
      <c r="D529" s="74"/>
      <c r="E529" s="74"/>
      <c r="F529" s="105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  <c r="AE529" s="74"/>
      <c r="AF529" s="77"/>
      <c r="AG529" s="74"/>
    </row>
    <row r="530" spans="1:33" ht="12.75" customHeight="1" x14ac:dyDescent="0.2">
      <c r="A530" s="74"/>
      <c r="B530" s="74"/>
      <c r="C530" s="74"/>
      <c r="D530" s="74"/>
      <c r="E530" s="74"/>
      <c r="F530" s="105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  <c r="AE530" s="74"/>
      <c r="AF530" s="77"/>
      <c r="AG530" s="74"/>
    </row>
    <row r="531" spans="1:33" ht="12.75" customHeight="1" x14ac:dyDescent="0.2">
      <c r="A531" s="74"/>
      <c r="B531" s="74"/>
      <c r="C531" s="74"/>
      <c r="D531" s="74"/>
      <c r="E531" s="74"/>
      <c r="F531" s="105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  <c r="AE531" s="74"/>
      <c r="AF531" s="77"/>
      <c r="AG531" s="74"/>
    </row>
    <row r="532" spans="1:33" ht="12.75" customHeight="1" x14ac:dyDescent="0.2">
      <c r="A532" s="74"/>
      <c r="B532" s="74"/>
      <c r="C532" s="74"/>
      <c r="D532" s="74"/>
      <c r="E532" s="74"/>
      <c r="F532" s="105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  <c r="AE532" s="74"/>
      <c r="AF532" s="77"/>
      <c r="AG532" s="74"/>
    </row>
    <row r="533" spans="1:33" ht="12.75" customHeight="1" x14ac:dyDescent="0.2">
      <c r="A533" s="74"/>
      <c r="B533" s="74"/>
      <c r="C533" s="74"/>
      <c r="D533" s="74"/>
      <c r="E533" s="74"/>
      <c r="F533" s="105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  <c r="AE533" s="74"/>
      <c r="AF533" s="77"/>
      <c r="AG533" s="74"/>
    </row>
    <row r="534" spans="1:33" ht="12.75" customHeight="1" x14ac:dyDescent="0.2">
      <c r="A534" s="74"/>
      <c r="B534" s="74"/>
      <c r="C534" s="74"/>
      <c r="D534" s="74"/>
      <c r="E534" s="74"/>
      <c r="F534" s="105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  <c r="AE534" s="74"/>
      <c r="AF534" s="77"/>
      <c r="AG534" s="74"/>
    </row>
    <row r="535" spans="1:33" ht="12.75" customHeight="1" x14ac:dyDescent="0.2">
      <c r="A535" s="74"/>
      <c r="B535" s="74"/>
      <c r="C535" s="74"/>
      <c r="D535" s="74"/>
      <c r="E535" s="74"/>
      <c r="F535" s="105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  <c r="AE535" s="74"/>
      <c r="AF535" s="77"/>
      <c r="AG535" s="74"/>
    </row>
    <row r="536" spans="1:33" ht="12.75" customHeight="1" x14ac:dyDescent="0.2">
      <c r="A536" s="74"/>
      <c r="B536" s="74"/>
      <c r="C536" s="74"/>
      <c r="D536" s="74"/>
      <c r="E536" s="74"/>
      <c r="F536" s="105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  <c r="AE536" s="74"/>
      <c r="AF536" s="77"/>
      <c r="AG536" s="74"/>
    </row>
    <row r="537" spans="1:33" ht="12.75" customHeight="1" x14ac:dyDescent="0.2">
      <c r="A537" s="74"/>
      <c r="B537" s="74"/>
      <c r="C537" s="74"/>
      <c r="D537" s="74"/>
      <c r="E537" s="74"/>
      <c r="F537" s="105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  <c r="AE537" s="74"/>
      <c r="AF537" s="77"/>
      <c r="AG537" s="74"/>
    </row>
    <row r="538" spans="1:33" ht="12.75" customHeight="1" x14ac:dyDescent="0.2">
      <c r="A538" s="74"/>
      <c r="B538" s="74"/>
      <c r="C538" s="74"/>
      <c r="D538" s="74"/>
      <c r="E538" s="74"/>
      <c r="F538" s="105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  <c r="AE538" s="74"/>
      <c r="AF538" s="77"/>
      <c r="AG538" s="74"/>
    </row>
    <row r="539" spans="1:33" ht="12.75" customHeight="1" x14ac:dyDescent="0.2">
      <c r="A539" s="74"/>
      <c r="B539" s="74"/>
      <c r="C539" s="74"/>
      <c r="D539" s="74"/>
      <c r="E539" s="74"/>
      <c r="F539" s="105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  <c r="AE539" s="74"/>
      <c r="AF539" s="77"/>
      <c r="AG539" s="74"/>
    </row>
    <row r="540" spans="1:33" ht="12.75" customHeight="1" x14ac:dyDescent="0.2">
      <c r="A540" s="74"/>
      <c r="B540" s="74"/>
      <c r="C540" s="74"/>
      <c r="D540" s="74"/>
      <c r="E540" s="74"/>
      <c r="F540" s="105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  <c r="AE540" s="74"/>
      <c r="AF540" s="77"/>
      <c r="AG540" s="74"/>
    </row>
    <row r="541" spans="1:33" ht="12.75" customHeight="1" x14ac:dyDescent="0.2">
      <c r="A541" s="74"/>
      <c r="B541" s="74"/>
      <c r="C541" s="74"/>
      <c r="D541" s="74"/>
      <c r="E541" s="74"/>
      <c r="F541" s="105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7"/>
      <c r="AG541" s="74"/>
    </row>
    <row r="542" spans="1:33" ht="12.75" customHeight="1" x14ac:dyDescent="0.2">
      <c r="A542" s="74"/>
      <c r="B542" s="74"/>
      <c r="C542" s="74"/>
      <c r="D542" s="74"/>
      <c r="E542" s="74"/>
      <c r="F542" s="105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7"/>
      <c r="AG542" s="74"/>
    </row>
    <row r="543" spans="1:33" ht="12.75" customHeight="1" x14ac:dyDescent="0.2">
      <c r="A543" s="74"/>
      <c r="B543" s="74"/>
      <c r="C543" s="74"/>
      <c r="D543" s="74"/>
      <c r="E543" s="74"/>
      <c r="F543" s="105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  <c r="AE543" s="74"/>
      <c r="AF543" s="77"/>
      <c r="AG543" s="74"/>
    </row>
    <row r="544" spans="1:33" ht="12.75" customHeight="1" x14ac:dyDescent="0.2">
      <c r="A544" s="74"/>
      <c r="B544" s="74"/>
      <c r="C544" s="74"/>
      <c r="D544" s="74"/>
      <c r="E544" s="74"/>
      <c r="F544" s="105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  <c r="AE544" s="74"/>
      <c r="AF544" s="77"/>
      <c r="AG544" s="74"/>
    </row>
    <row r="545" spans="1:33" ht="12.75" customHeight="1" x14ac:dyDescent="0.2">
      <c r="A545" s="74"/>
      <c r="B545" s="74"/>
      <c r="C545" s="74"/>
      <c r="D545" s="74"/>
      <c r="E545" s="74"/>
      <c r="F545" s="105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  <c r="AE545" s="74"/>
      <c r="AF545" s="77"/>
      <c r="AG545" s="74"/>
    </row>
    <row r="546" spans="1:33" ht="12.75" customHeight="1" x14ac:dyDescent="0.2">
      <c r="A546" s="74"/>
      <c r="B546" s="74"/>
      <c r="C546" s="74"/>
      <c r="D546" s="74"/>
      <c r="E546" s="74"/>
      <c r="F546" s="105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  <c r="AE546" s="74"/>
      <c r="AF546" s="77"/>
      <c r="AG546" s="74"/>
    </row>
    <row r="547" spans="1:33" ht="12.75" customHeight="1" x14ac:dyDescent="0.2">
      <c r="A547" s="74"/>
      <c r="B547" s="74"/>
      <c r="C547" s="74"/>
      <c r="D547" s="74"/>
      <c r="E547" s="74"/>
      <c r="F547" s="105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  <c r="AE547" s="74"/>
      <c r="AF547" s="77"/>
      <c r="AG547" s="74"/>
    </row>
    <row r="548" spans="1:33" ht="12.75" customHeight="1" x14ac:dyDescent="0.2">
      <c r="A548" s="74"/>
      <c r="B548" s="74"/>
      <c r="C548" s="74"/>
      <c r="D548" s="74"/>
      <c r="E548" s="74"/>
      <c r="F548" s="105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  <c r="AE548" s="74"/>
      <c r="AF548" s="77"/>
      <c r="AG548" s="74"/>
    </row>
    <row r="549" spans="1:33" ht="12.75" customHeight="1" x14ac:dyDescent="0.2">
      <c r="A549" s="74"/>
      <c r="B549" s="74"/>
      <c r="C549" s="74"/>
      <c r="D549" s="74"/>
      <c r="E549" s="74"/>
      <c r="F549" s="105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  <c r="AE549" s="74"/>
      <c r="AF549" s="77"/>
      <c r="AG549" s="74"/>
    </row>
    <row r="550" spans="1:33" ht="12.75" customHeight="1" x14ac:dyDescent="0.2">
      <c r="A550" s="74"/>
      <c r="B550" s="74"/>
      <c r="C550" s="74"/>
      <c r="D550" s="74"/>
      <c r="E550" s="74"/>
      <c r="F550" s="105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  <c r="AE550" s="74"/>
      <c r="AF550" s="77"/>
      <c r="AG550" s="74"/>
    </row>
    <row r="551" spans="1:33" ht="12.75" customHeight="1" x14ac:dyDescent="0.2">
      <c r="A551" s="74"/>
      <c r="B551" s="74"/>
      <c r="C551" s="74"/>
      <c r="D551" s="74"/>
      <c r="E551" s="74"/>
      <c r="F551" s="105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  <c r="AE551" s="74"/>
      <c r="AF551" s="77"/>
      <c r="AG551" s="74"/>
    </row>
    <row r="552" spans="1:33" ht="12.75" customHeight="1" x14ac:dyDescent="0.2">
      <c r="A552" s="74"/>
      <c r="B552" s="74"/>
      <c r="C552" s="74"/>
      <c r="D552" s="74"/>
      <c r="E552" s="74"/>
      <c r="F552" s="105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  <c r="AE552" s="74"/>
      <c r="AF552" s="77"/>
      <c r="AG552" s="74"/>
    </row>
    <row r="553" spans="1:33" ht="12.75" customHeight="1" x14ac:dyDescent="0.2">
      <c r="A553" s="74"/>
      <c r="B553" s="74"/>
      <c r="C553" s="74"/>
      <c r="D553" s="74"/>
      <c r="E553" s="74"/>
      <c r="F553" s="105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7"/>
      <c r="AG553" s="74"/>
    </row>
    <row r="554" spans="1:33" ht="12.75" customHeight="1" x14ac:dyDescent="0.2">
      <c r="A554" s="74"/>
      <c r="B554" s="74"/>
      <c r="C554" s="74"/>
      <c r="D554" s="74"/>
      <c r="E554" s="74"/>
      <c r="F554" s="105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  <c r="AE554" s="74"/>
      <c r="AF554" s="77"/>
      <c r="AG554" s="74"/>
    </row>
    <row r="555" spans="1:33" ht="12.75" customHeight="1" x14ac:dyDescent="0.2">
      <c r="A555" s="74"/>
      <c r="B555" s="74"/>
      <c r="C555" s="74"/>
      <c r="D555" s="74"/>
      <c r="E555" s="74"/>
      <c r="F555" s="105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  <c r="AE555" s="74"/>
      <c r="AF555" s="77"/>
      <c r="AG555" s="74"/>
    </row>
    <row r="556" spans="1:33" ht="12.75" customHeight="1" x14ac:dyDescent="0.2">
      <c r="A556" s="74"/>
      <c r="B556" s="74"/>
      <c r="C556" s="74"/>
      <c r="D556" s="74"/>
      <c r="E556" s="74"/>
      <c r="F556" s="105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  <c r="AE556" s="74"/>
      <c r="AF556" s="77"/>
      <c r="AG556" s="74"/>
    </row>
    <row r="557" spans="1:33" ht="12.75" customHeight="1" x14ac:dyDescent="0.2">
      <c r="A557" s="74"/>
      <c r="B557" s="74"/>
      <c r="C557" s="74"/>
      <c r="D557" s="74"/>
      <c r="E557" s="74"/>
      <c r="F557" s="105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  <c r="AE557" s="74"/>
      <c r="AF557" s="77"/>
      <c r="AG557" s="74"/>
    </row>
    <row r="558" spans="1:33" ht="12.75" customHeight="1" x14ac:dyDescent="0.2">
      <c r="A558" s="74"/>
      <c r="B558" s="74"/>
      <c r="C558" s="74"/>
      <c r="D558" s="74"/>
      <c r="E558" s="74"/>
      <c r="F558" s="105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  <c r="AE558" s="74"/>
      <c r="AF558" s="77"/>
      <c r="AG558" s="74"/>
    </row>
    <row r="559" spans="1:33" ht="12.75" customHeight="1" x14ac:dyDescent="0.2">
      <c r="A559" s="74"/>
      <c r="B559" s="74"/>
      <c r="C559" s="74"/>
      <c r="D559" s="74"/>
      <c r="E559" s="74"/>
      <c r="F559" s="105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  <c r="AE559" s="74"/>
      <c r="AF559" s="77"/>
      <c r="AG559" s="74"/>
    </row>
    <row r="560" spans="1:33" ht="12.75" customHeight="1" x14ac:dyDescent="0.2">
      <c r="A560" s="74"/>
      <c r="B560" s="74"/>
      <c r="C560" s="74"/>
      <c r="D560" s="74"/>
      <c r="E560" s="74"/>
      <c r="F560" s="105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  <c r="AE560" s="74"/>
      <c r="AF560" s="77"/>
      <c r="AG560" s="74"/>
    </row>
    <row r="561" spans="1:33" ht="12.75" customHeight="1" x14ac:dyDescent="0.2">
      <c r="A561" s="74"/>
      <c r="B561" s="74"/>
      <c r="C561" s="74"/>
      <c r="D561" s="74"/>
      <c r="E561" s="74"/>
      <c r="F561" s="105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  <c r="AE561" s="74"/>
      <c r="AF561" s="77"/>
      <c r="AG561" s="74"/>
    </row>
    <row r="562" spans="1:33" ht="12.75" customHeight="1" x14ac:dyDescent="0.2">
      <c r="A562" s="74"/>
      <c r="B562" s="74"/>
      <c r="C562" s="74"/>
      <c r="D562" s="74"/>
      <c r="E562" s="74"/>
      <c r="F562" s="105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  <c r="AE562" s="74"/>
      <c r="AF562" s="77"/>
      <c r="AG562" s="74"/>
    </row>
    <row r="563" spans="1:33" ht="12.75" customHeight="1" x14ac:dyDescent="0.2">
      <c r="A563" s="74"/>
      <c r="B563" s="74"/>
      <c r="C563" s="74"/>
      <c r="D563" s="74"/>
      <c r="E563" s="74"/>
      <c r="F563" s="105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  <c r="AE563" s="74"/>
      <c r="AF563" s="77"/>
      <c r="AG563" s="74"/>
    </row>
    <row r="564" spans="1:33" ht="12.75" customHeight="1" x14ac:dyDescent="0.2">
      <c r="A564" s="74"/>
      <c r="B564" s="74"/>
      <c r="C564" s="74"/>
      <c r="D564" s="74"/>
      <c r="E564" s="74"/>
      <c r="F564" s="105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  <c r="AE564" s="74"/>
      <c r="AF564" s="77"/>
      <c r="AG564" s="74"/>
    </row>
    <row r="565" spans="1:33" ht="12.75" customHeight="1" x14ac:dyDescent="0.2">
      <c r="A565" s="74"/>
      <c r="B565" s="74"/>
      <c r="C565" s="74"/>
      <c r="D565" s="74"/>
      <c r="E565" s="74"/>
      <c r="F565" s="105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  <c r="AE565" s="74"/>
      <c r="AF565" s="77"/>
      <c r="AG565" s="74"/>
    </row>
    <row r="566" spans="1:33" ht="12.75" customHeight="1" x14ac:dyDescent="0.2">
      <c r="A566" s="74"/>
      <c r="B566" s="74"/>
      <c r="C566" s="74"/>
      <c r="D566" s="74"/>
      <c r="E566" s="74"/>
      <c r="F566" s="105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  <c r="AE566" s="74"/>
      <c r="AF566" s="77"/>
      <c r="AG566" s="74"/>
    </row>
    <row r="567" spans="1:33" ht="12.75" customHeight="1" x14ac:dyDescent="0.2">
      <c r="A567" s="74"/>
      <c r="B567" s="74"/>
      <c r="C567" s="74"/>
      <c r="D567" s="74"/>
      <c r="E567" s="74"/>
      <c r="F567" s="105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  <c r="AE567" s="74"/>
      <c r="AF567" s="77"/>
      <c r="AG567" s="74"/>
    </row>
    <row r="568" spans="1:33" ht="12.75" customHeight="1" x14ac:dyDescent="0.2">
      <c r="A568" s="74"/>
      <c r="B568" s="74"/>
      <c r="C568" s="74"/>
      <c r="D568" s="74"/>
      <c r="E568" s="74"/>
      <c r="F568" s="105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  <c r="AE568" s="74"/>
      <c r="AF568" s="77"/>
      <c r="AG568" s="74"/>
    </row>
    <row r="569" spans="1:33" ht="12.75" customHeight="1" x14ac:dyDescent="0.2">
      <c r="A569" s="74"/>
      <c r="B569" s="74"/>
      <c r="C569" s="74"/>
      <c r="D569" s="74"/>
      <c r="E569" s="74"/>
      <c r="F569" s="105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  <c r="AE569" s="74"/>
      <c r="AF569" s="77"/>
      <c r="AG569" s="74"/>
    </row>
    <row r="570" spans="1:33" ht="12.75" customHeight="1" x14ac:dyDescent="0.2">
      <c r="A570" s="74"/>
      <c r="B570" s="74"/>
      <c r="C570" s="74"/>
      <c r="D570" s="74"/>
      <c r="E570" s="74"/>
      <c r="F570" s="105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  <c r="AE570" s="74"/>
      <c r="AF570" s="77"/>
      <c r="AG570" s="74"/>
    </row>
    <row r="571" spans="1:33" ht="12.75" customHeight="1" x14ac:dyDescent="0.2">
      <c r="A571" s="74"/>
      <c r="B571" s="74"/>
      <c r="C571" s="74"/>
      <c r="D571" s="74"/>
      <c r="E571" s="74"/>
      <c r="F571" s="105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  <c r="AE571" s="74"/>
      <c r="AF571" s="77"/>
      <c r="AG571" s="74"/>
    </row>
    <row r="572" spans="1:33" ht="12.75" customHeight="1" x14ac:dyDescent="0.2">
      <c r="A572" s="74"/>
      <c r="B572" s="74"/>
      <c r="C572" s="74"/>
      <c r="D572" s="74"/>
      <c r="E572" s="74"/>
      <c r="F572" s="105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  <c r="AE572" s="74"/>
      <c r="AF572" s="77"/>
      <c r="AG572" s="74"/>
    </row>
    <row r="573" spans="1:33" ht="12.75" customHeight="1" x14ac:dyDescent="0.2">
      <c r="A573" s="74"/>
      <c r="B573" s="74"/>
      <c r="C573" s="74"/>
      <c r="D573" s="74"/>
      <c r="E573" s="74"/>
      <c r="F573" s="105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  <c r="AE573" s="74"/>
      <c r="AF573" s="77"/>
      <c r="AG573" s="74"/>
    </row>
    <row r="574" spans="1:33" ht="12.75" customHeight="1" x14ac:dyDescent="0.2">
      <c r="A574" s="74"/>
      <c r="B574" s="74"/>
      <c r="C574" s="74"/>
      <c r="D574" s="74"/>
      <c r="E574" s="74"/>
      <c r="F574" s="105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  <c r="AE574" s="74"/>
      <c r="AF574" s="77"/>
      <c r="AG574" s="74"/>
    </row>
    <row r="575" spans="1:33" ht="12.75" customHeight="1" x14ac:dyDescent="0.2">
      <c r="A575" s="74"/>
      <c r="B575" s="74"/>
      <c r="C575" s="74"/>
      <c r="D575" s="74"/>
      <c r="E575" s="74"/>
      <c r="F575" s="105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7"/>
      <c r="AG575" s="74"/>
    </row>
    <row r="576" spans="1:33" ht="12.75" customHeight="1" x14ac:dyDescent="0.2">
      <c r="A576" s="74"/>
      <c r="B576" s="74"/>
      <c r="C576" s="74"/>
      <c r="D576" s="74"/>
      <c r="E576" s="74"/>
      <c r="F576" s="105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  <c r="AE576" s="74"/>
      <c r="AF576" s="77"/>
      <c r="AG576" s="74"/>
    </row>
    <row r="577" spans="1:33" ht="12.75" customHeight="1" x14ac:dyDescent="0.2">
      <c r="A577" s="74"/>
      <c r="B577" s="74"/>
      <c r="C577" s="74"/>
      <c r="D577" s="74"/>
      <c r="E577" s="74"/>
      <c r="F577" s="105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  <c r="AE577" s="74"/>
      <c r="AF577" s="77"/>
      <c r="AG577" s="74"/>
    </row>
    <row r="578" spans="1:33" ht="12.75" customHeight="1" x14ac:dyDescent="0.2">
      <c r="A578" s="74"/>
      <c r="B578" s="74"/>
      <c r="C578" s="74"/>
      <c r="D578" s="74"/>
      <c r="E578" s="74"/>
      <c r="F578" s="105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  <c r="AE578" s="74"/>
      <c r="AF578" s="77"/>
      <c r="AG578" s="74"/>
    </row>
    <row r="579" spans="1:33" ht="12.75" customHeight="1" x14ac:dyDescent="0.2">
      <c r="A579" s="74"/>
      <c r="B579" s="74"/>
      <c r="C579" s="74"/>
      <c r="D579" s="74"/>
      <c r="E579" s="74"/>
      <c r="F579" s="105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  <c r="AE579" s="74"/>
      <c r="AF579" s="77"/>
      <c r="AG579" s="74"/>
    </row>
    <row r="580" spans="1:33" ht="12.75" customHeight="1" x14ac:dyDescent="0.2">
      <c r="A580" s="74"/>
      <c r="B580" s="74"/>
      <c r="C580" s="74"/>
      <c r="D580" s="74"/>
      <c r="E580" s="74"/>
      <c r="F580" s="105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  <c r="AE580" s="74"/>
      <c r="AF580" s="77"/>
      <c r="AG580" s="74"/>
    </row>
    <row r="581" spans="1:33" ht="12.75" customHeight="1" x14ac:dyDescent="0.2">
      <c r="A581" s="74"/>
      <c r="B581" s="74"/>
      <c r="C581" s="74"/>
      <c r="D581" s="74"/>
      <c r="E581" s="74"/>
      <c r="F581" s="105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  <c r="AE581" s="74"/>
      <c r="AF581" s="77"/>
      <c r="AG581" s="74"/>
    </row>
    <row r="582" spans="1:33" ht="12.75" customHeight="1" x14ac:dyDescent="0.2">
      <c r="A582" s="74"/>
      <c r="B582" s="74"/>
      <c r="C582" s="74"/>
      <c r="D582" s="74"/>
      <c r="E582" s="74"/>
      <c r="F582" s="105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  <c r="AE582" s="74"/>
      <c r="AF582" s="77"/>
      <c r="AG582" s="74"/>
    </row>
    <row r="583" spans="1:33" ht="12.75" customHeight="1" x14ac:dyDescent="0.2">
      <c r="A583" s="74"/>
      <c r="B583" s="74"/>
      <c r="C583" s="74"/>
      <c r="D583" s="74"/>
      <c r="E583" s="74"/>
      <c r="F583" s="105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  <c r="AE583" s="74"/>
      <c r="AF583" s="77"/>
      <c r="AG583" s="74"/>
    </row>
    <row r="584" spans="1:33" ht="12.75" customHeight="1" x14ac:dyDescent="0.2">
      <c r="A584" s="74"/>
      <c r="B584" s="74"/>
      <c r="C584" s="74"/>
      <c r="D584" s="74"/>
      <c r="E584" s="74"/>
      <c r="F584" s="105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  <c r="AE584" s="74"/>
      <c r="AF584" s="77"/>
      <c r="AG584" s="74"/>
    </row>
    <row r="585" spans="1:33" ht="12.75" customHeight="1" x14ac:dyDescent="0.2">
      <c r="A585" s="74"/>
      <c r="B585" s="74"/>
      <c r="C585" s="74"/>
      <c r="D585" s="74"/>
      <c r="E585" s="74"/>
      <c r="F585" s="105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  <c r="AE585" s="74"/>
      <c r="AF585" s="77"/>
      <c r="AG585" s="74"/>
    </row>
    <row r="586" spans="1:33" ht="12.75" customHeight="1" x14ac:dyDescent="0.2">
      <c r="A586" s="74"/>
      <c r="B586" s="74"/>
      <c r="C586" s="74"/>
      <c r="D586" s="74"/>
      <c r="E586" s="74"/>
      <c r="F586" s="105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  <c r="AE586" s="74"/>
      <c r="AF586" s="77"/>
      <c r="AG586" s="74"/>
    </row>
    <row r="587" spans="1:33" ht="12.75" customHeight="1" x14ac:dyDescent="0.2">
      <c r="A587" s="74"/>
      <c r="B587" s="74"/>
      <c r="C587" s="74"/>
      <c r="D587" s="74"/>
      <c r="E587" s="74"/>
      <c r="F587" s="105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7"/>
      <c r="AG587" s="74"/>
    </row>
    <row r="588" spans="1:33" ht="12.75" customHeight="1" x14ac:dyDescent="0.2">
      <c r="A588" s="74"/>
      <c r="B588" s="74"/>
      <c r="C588" s="74"/>
      <c r="D588" s="74"/>
      <c r="E588" s="74"/>
      <c r="F588" s="105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  <c r="AE588" s="74"/>
      <c r="AF588" s="77"/>
      <c r="AG588" s="74"/>
    </row>
    <row r="589" spans="1:33" ht="12.75" customHeight="1" x14ac:dyDescent="0.2">
      <c r="A589" s="74"/>
      <c r="B589" s="74"/>
      <c r="C589" s="74"/>
      <c r="D589" s="74"/>
      <c r="E589" s="74"/>
      <c r="F589" s="105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  <c r="AE589" s="74"/>
      <c r="AF589" s="77"/>
      <c r="AG589" s="74"/>
    </row>
    <row r="590" spans="1:33" ht="12.75" customHeight="1" x14ac:dyDescent="0.2">
      <c r="A590" s="74"/>
      <c r="B590" s="74"/>
      <c r="C590" s="74"/>
      <c r="D590" s="74"/>
      <c r="E590" s="74"/>
      <c r="F590" s="105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  <c r="AE590" s="74"/>
      <c r="AF590" s="77"/>
      <c r="AG590" s="74"/>
    </row>
    <row r="591" spans="1:33" ht="12.75" customHeight="1" x14ac:dyDescent="0.2">
      <c r="A591" s="74"/>
      <c r="B591" s="74"/>
      <c r="C591" s="74"/>
      <c r="D591" s="74"/>
      <c r="E591" s="74"/>
      <c r="F591" s="105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  <c r="AE591" s="74"/>
      <c r="AF591" s="77"/>
      <c r="AG591" s="74"/>
    </row>
    <row r="592" spans="1:33" ht="12.75" customHeight="1" x14ac:dyDescent="0.2">
      <c r="A592" s="74"/>
      <c r="B592" s="74"/>
      <c r="C592" s="74"/>
      <c r="D592" s="74"/>
      <c r="E592" s="74"/>
      <c r="F592" s="105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  <c r="AE592" s="74"/>
      <c r="AF592" s="77"/>
      <c r="AG592" s="74"/>
    </row>
    <row r="593" spans="1:33" ht="12.75" customHeight="1" x14ac:dyDescent="0.2">
      <c r="A593" s="74"/>
      <c r="B593" s="74"/>
      <c r="C593" s="74"/>
      <c r="D593" s="74"/>
      <c r="E593" s="74"/>
      <c r="F593" s="105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  <c r="AE593" s="74"/>
      <c r="AF593" s="77"/>
      <c r="AG593" s="74"/>
    </row>
    <row r="594" spans="1:33" ht="12.75" customHeight="1" x14ac:dyDescent="0.2">
      <c r="A594" s="74"/>
      <c r="B594" s="74"/>
      <c r="C594" s="74"/>
      <c r="D594" s="74"/>
      <c r="E594" s="74"/>
      <c r="F594" s="105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  <c r="AE594" s="74"/>
      <c r="AF594" s="77"/>
      <c r="AG594" s="74"/>
    </row>
    <row r="595" spans="1:33" ht="12.75" customHeight="1" x14ac:dyDescent="0.2">
      <c r="A595" s="74"/>
      <c r="B595" s="74"/>
      <c r="C595" s="74"/>
      <c r="D595" s="74"/>
      <c r="E595" s="74"/>
      <c r="F595" s="105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  <c r="AE595" s="74"/>
      <c r="AF595" s="77"/>
      <c r="AG595" s="74"/>
    </row>
    <row r="596" spans="1:33" ht="12.75" customHeight="1" x14ac:dyDescent="0.2">
      <c r="A596" s="74"/>
      <c r="B596" s="74"/>
      <c r="C596" s="74"/>
      <c r="D596" s="74"/>
      <c r="E596" s="74"/>
      <c r="F596" s="105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  <c r="AE596" s="74"/>
      <c r="AF596" s="77"/>
      <c r="AG596" s="74"/>
    </row>
    <row r="597" spans="1:33" ht="12.75" customHeight="1" x14ac:dyDescent="0.2">
      <c r="A597" s="74"/>
      <c r="B597" s="74"/>
      <c r="C597" s="74"/>
      <c r="D597" s="74"/>
      <c r="E597" s="74"/>
      <c r="F597" s="105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  <c r="AE597" s="74"/>
      <c r="AF597" s="77"/>
      <c r="AG597" s="74"/>
    </row>
    <row r="598" spans="1:33" ht="12.75" customHeight="1" x14ac:dyDescent="0.2">
      <c r="A598" s="74"/>
      <c r="B598" s="74"/>
      <c r="C598" s="74"/>
      <c r="D598" s="74"/>
      <c r="E598" s="74"/>
      <c r="F598" s="105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  <c r="AE598" s="74"/>
      <c r="AF598" s="77"/>
      <c r="AG598" s="74"/>
    </row>
    <row r="599" spans="1:33" ht="12.75" customHeight="1" x14ac:dyDescent="0.2">
      <c r="A599" s="74"/>
      <c r="B599" s="74"/>
      <c r="C599" s="74"/>
      <c r="D599" s="74"/>
      <c r="E599" s="74"/>
      <c r="F599" s="105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  <c r="AE599" s="74"/>
      <c r="AF599" s="77"/>
      <c r="AG599" s="74"/>
    </row>
    <row r="600" spans="1:33" ht="12.75" customHeight="1" x14ac:dyDescent="0.2">
      <c r="A600" s="74"/>
      <c r="B600" s="74"/>
      <c r="C600" s="74"/>
      <c r="D600" s="74"/>
      <c r="E600" s="74"/>
      <c r="F600" s="105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  <c r="AE600" s="74"/>
      <c r="AF600" s="77"/>
      <c r="AG600" s="74"/>
    </row>
    <row r="601" spans="1:33" ht="12.75" customHeight="1" x14ac:dyDescent="0.2">
      <c r="A601" s="74"/>
      <c r="B601" s="74"/>
      <c r="C601" s="74"/>
      <c r="D601" s="74"/>
      <c r="E601" s="74"/>
      <c r="F601" s="105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  <c r="AE601" s="74"/>
      <c r="AF601" s="77"/>
      <c r="AG601" s="74"/>
    </row>
    <row r="602" spans="1:33" ht="12.75" customHeight="1" x14ac:dyDescent="0.2">
      <c r="A602" s="74"/>
      <c r="B602" s="74"/>
      <c r="C602" s="74"/>
      <c r="D602" s="74"/>
      <c r="E602" s="74"/>
      <c r="F602" s="105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  <c r="AE602" s="74"/>
      <c r="AF602" s="77"/>
      <c r="AG602" s="74"/>
    </row>
    <row r="603" spans="1:33" ht="12.75" customHeight="1" x14ac:dyDescent="0.2">
      <c r="A603" s="74"/>
      <c r="B603" s="74"/>
      <c r="C603" s="74"/>
      <c r="D603" s="74"/>
      <c r="E603" s="74"/>
      <c r="F603" s="105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  <c r="AE603" s="74"/>
      <c r="AF603" s="77"/>
      <c r="AG603" s="74"/>
    </row>
    <row r="604" spans="1:33" ht="12.75" customHeight="1" x14ac:dyDescent="0.2">
      <c r="A604" s="74"/>
      <c r="B604" s="74"/>
      <c r="C604" s="74"/>
      <c r="D604" s="74"/>
      <c r="E604" s="74"/>
      <c r="F604" s="105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  <c r="AE604" s="74"/>
      <c r="AF604" s="77"/>
      <c r="AG604" s="74"/>
    </row>
    <row r="605" spans="1:33" ht="12.75" customHeight="1" x14ac:dyDescent="0.2">
      <c r="A605" s="74"/>
      <c r="B605" s="74"/>
      <c r="C605" s="74"/>
      <c r="D605" s="74"/>
      <c r="E605" s="74"/>
      <c r="F605" s="105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  <c r="AE605" s="74"/>
      <c r="AF605" s="77"/>
      <c r="AG605" s="74"/>
    </row>
    <row r="606" spans="1:33" ht="12.75" customHeight="1" x14ac:dyDescent="0.2">
      <c r="A606" s="74"/>
      <c r="B606" s="74"/>
      <c r="C606" s="74"/>
      <c r="D606" s="74"/>
      <c r="E606" s="74"/>
      <c r="F606" s="105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  <c r="AE606" s="74"/>
      <c r="AF606" s="77"/>
      <c r="AG606" s="74"/>
    </row>
    <row r="607" spans="1:33" ht="12.75" customHeight="1" x14ac:dyDescent="0.2">
      <c r="A607" s="74"/>
      <c r="B607" s="74"/>
      <c r="C607" s="74"/>
      <c r="D607" s="74"/>
      <c r="E607" s="74"/>
      <c r="F607" s="105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  <c r="AE607" s="74"/>
      <c r="AF607" s="77"/>
      <c r="AG607" s="74"/>
    </row>
    <row r="608" spans="1:33" ht="12.75" customHeight="1" x14ac:dyDescent="0.2">
      <c r="A608" s="74"/>
      <c r="B608" s="74"/>
      <c r="C608" s="74"/>
      <c r="D608" s="74"/>
      <c r="E608" s="74"/>
      <c r="F608" s="105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  <c r="AE608" s="74"/>
      <c r="AF608" s="77"/>
      <c r="AG608" s="74"/>
    </row>
    <row r="609" spans="1:33" ht="12.75" customHeight="1" x14ac:dyDescent="0.2">
      <c r="A609" s="74"/>
      <c r="B609" s="74"/>
      <c r="C609" s="74"/>
      <c r="D609" s="74"/>
      <c r="E609" s="74"/>
      <c r="F609" s="105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  <c r="AE609" s="74"/>
      <c r="AF609" s="77"/>
      <c r="AG609" s="74"/>
    </row>
    <row r="610" spans="1:33" ht="12.75" customHeight="1" x14ac:dyDescent="0.2">
      <c r="A610" s="74"/>
      <c r="B610" s="74"/>
      <c r="C610" s="74"/>
      <c r="D610" s="74"/>
      <c r="E610" s="74"/>
      <c r="F610" s="105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  <c r="AE610" s="74"/>
      <c r="AF610" s="77"/>
      <c r="AG610" s="74"/>
    </row>
    <row r="611" spans="1:33" ht="12.75" customHeight="1" x14ac:dyDescent="0.2">
      <c r="A611" s="74"/>
      <c r="B611" s="74"/>
      <c r="C611" s="74"/>
      <c r="D611" s="74"/>
      <c r="E611" s="74"/>
      <c r="F611" s="105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  <c r="AE611" s="74"/>
      <c r="AF611" s="77"/>
      <c r="AG611" s="74"/>
    </row>
    <row r="612" spans="1:33" ht="12.75" customHeight="1" x14ac:dyDescent="0.2">
      <c r="A612" s="74"/>
      <c r="B612" s="74"/>
      <c r="C612" s="74"/>
      <c r="D612" s="74"/>
      <c r="E612" s="74"/>
      <c r="F612" s="105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  <c r="AE612" s="74"/>
      <c r="AF612" s="77"/>
      <c r="AG612" s="74"/>
    </row>
    <row r="613" spans="1:33" ht="12.75" customHeight="1" x14ac:dyDescent="0.2">
      <c r="A613" s="74"/>
      <c r="B613" s="74"/>
      <c r="C613" s="74"/>
      <c r="D613" s="74"/>
      <c r="E613" s="74"/>
      <c r="F613" s="105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  <c r="AE613" s="74"/>
      <c r="AF613" s="77"/>
      <c r="AG613" s="74"/>
    </row>
    <row r="614" spans="1:33" ht="12.75" customHeight="1" x14ac:dyDescent="0.2">
      <c r="A614" s="74"/>
      <c r="B614" s="74"/>
      <c r="C614" s="74"/>
      <c r="D614" s="74"/>
      <c r="E614" s="74"/>
      <c r="F614" s="105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  <c r="AE614" s="74"/>
      <c r="AF614" s="77"/>
      <c r="AG614" s="74"/>
    </row>
    <row r="615" spans="1:33" ht="12.75" customHeight="1" x14ac:dyDescent="0.2">
      <c r="A615" s="74"/>
      <c r="B615" s="74"/>
      <c r="C615" s="74"/>
      <c r="D615" s="74"/>
      <c r="E615" s="74"/>
      <c r="F615" s="105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  <c r="AE615" s="74"/>
      <c r="AF615" s="77"/>
      <c r="AG615" s="74"/>
    </row>
    <row r="616" spans="1:33" ht="12.75" customHeight="1" x14ac:dyDescent="0.2">
      <c r="A616" s="74"/>
      <c r="B616" s="74"/>
      <c r="C616" s="74"/>
      <c r="D616" s="74"/>
      <c r="E616" s="74"/>
      <c r="F616" s="105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  <c r="AE616" s="74"/>
      <c r="AF616" s="77"/>
      <c r="AG616" s="74"/>
    </row>
    <row r="617" spans="1:33" ht="12.75" customHeight="1" x14ac:dyDescent="0.2">
      <c r="A617" s="74"/>
      <c r="B617" s="74"/>
      <c r="C617" s="74"/>
      <c r="D617" s="74"/>
      <c r="E617" s="74"/>
      <c r="F617" s="105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  <c r="AE617" s="74"/>
      <c r="AF617" s="77"/>
      <c r="AG617" s="74"/>
    </row>
    <row r="618" spans="1:33" ht="12.75" customHeight="1" x14ac:dyDescent="0.2">
      <c r="A618" s="74"/>
      <c r="B618" s="74"/>
      <c r="C618" s="74"/>
      <c r="D618" s="74"/>
      <c r="E618" s="74"/>
      <c r="F618" s="105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  <c r="AE618" s="74"/>
      <c r="AF618" s="77"/>
      <c r="AG618" s="74"/>
    </row>
    <row r="619" spans="1:33" ht="12.75" customHeight="1" x14ac:dyDescent="0.2">
      <c r="A619" s="74"/>
      <c r="B619" s="74"/>
      <c r="C619" s="74"/>
      <c r="D619" s="74"/>
      <c r="E619" s="74"/>
      <c r="F619" s="105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  <c r="AE619" s="74"/>
      <c r="AF619" s="77"/>
      <c r="AG619" s="74"/>
    </row>
    <row r="620" spans="1:33" ht="12.75" customHeight="1" x14ac:dyDescent="0.2">
      <c r="A620" s="74"/>
      <c r="B620" s="74"/>
      <c r="C620" s="74"/>
      <c r="D620" s="74"/>
      <c r="E620" s="74"/>
      <c r="F620" s="105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  <c r="AE620" s="74"/>
      <c r="AF620" s="77"/>
      <c r="AG620" s="74"/>
    </row>
    <row r="621" spans="1:33" ht="12.75" customHeight="1" x14ac:dyDescent="0.2">
      <c r="A621" s="74"/>
      <c r="B621" s="74"/>
      <c r="C621" s="74"/>
      <c r="D621" s="74"/>
      <c r="E621" s="74"/>
      <c r="F621" s="105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  <c r="AE621" s="74"/>
      <c r="AF621" s="77"/>
      <c r="AG621" s="74"/>
    </row>
    <row r="622" spans="1:33" ht="12.75" customHeight="1" x14ac:dyDescent="0.2">
      <c r="A622" s="74"/>
      <c r="B622" s="74"/>
      <c r="C622" s="74"/>
      <c r="D622" s="74"/>
      <c r="E622" s="74"/>
      <c r="F622" s="105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  <c r="AE622" s="74"/>
      <c r="AF622" s="77"/>
      <c r="AG622" s="74"/>
    </row>
    <row r="623" spans="1:33" ht="12.75" customHeight="1" x14ac:dyDescent="0.2">
      <c r="A623" s="74"/>
      <c r="B623" s="74"/>
      <c r="C623" s="74"/>
      <c r="D623" s="74"/>
      <c r="E623" s="74"/>
      <c r="F623" s="105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  <c r="AE623" s="74"/>
      <c r="AF623" s="77"/>
      <c r="AG623" s="74"/>
    </row>
    <row r="624" spans="1:33" ht="12.75" customHeight="1" x14ac:dyDescent="0.2">
      <c r="A624" s="74"/>
      <c r="B624" s="74"/>
      <c r="C624" s="74"/>
      <c r="D624" s="74"/>
      <c r="E624" s="74"/>
      <c r="F624" s="105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  <c r="AE624" s="74"/>
      <c r="AF624" s="77"/>
      <c r="AG624" s="74"/>
    </row>
    <row r="625" spans="1:33" ht="12.75" customHeight="1" x14ac:dyDescent="0.2">
      <c r="A625" s="74"/>
      <c r="B625" s="74"/>
      <c r="C625" s="74"/>
      <c r="D625" s="74"/>
      <c r="E625" s="74"/>
      <c r="F625" s="105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  <c r="AE625" s="74"/>
      <c r="AF625" s="77"/>
      <c r="AG625" s="74"/>
    </row>
    <row r="626" spans="1:33" ht="12.75" customHeight="1" x14ac:dyDescent="0.2">
      <c r="A626" s="74"/>
      <c r="B626" s="74"/>
      <c r="C626" s="74"/>
      <c r="D626" s="74"/>
      <c r="E626" s="74"/>
      <c r="F626" s="105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  <c r="AE626" s="74"/>
      <c r="AF626" s="77"/>
      <c r="AG626" s="74"/>
    </row>
    <row r="627" spans="1:33" ht="12.75" customHeight="1" x14ac:dyDescent="0.2">
      <c r="A627" s="74"/>
      <c r="B627" s="74"/>
      <c r="C627" s="74"/>
      <c r="D627" s="74"/>
      <c r="E627" s="74"/>
      <c r="F627" s="105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  <c r="AE627" s="74"/>
      <c r="AF627" s="77"/>
      <c r="AG627" s="74"/>
    </row>
    <row r="628" spans="1:33" ht="12.75" customHeight="1" x14ac:dyDescent="0.2">
      <c r="A628" s="74"/>
      <c r="B628" s="74"/>
      <c r="C628" s="74"/>
      <c r="D628" s="74"/>
      <c r="E628" s="74"/>
      <c r="F628" s="105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  <c r="AE628" s="74"/>
      <c r="AF628" s="77"/>
      <c r="AG628" s="74"/>
    </row>
    <row r="629" spans="1:33" ht="12.75" customHeight="1" x14ac:dyDescent="0.2">
      <c r="A629" s="74"/>
      <c r="B629" s="74"/>
      <c r="C629" s="74"/>
      <c r="D629" s="74"/>
      <c r="E629" s="74"/>
      <c r="F629" s="105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  <c r="AE629" s="74"/>
      <c r="AF629" s="77"/>
      <c r="AG629" s="74"/>
    </row>
    <row r="630" spans="1:33" ht="12.75" customHeight="1" x14ac:dyDescent="0.2">
      <c r="A630" s="74"/>
      <c r="B630" s="74"/>
      <c r="C630" s="74"/>
      <c r="D630" s="74"/>
      <c r="E630" s="74"/>
      <c r="F630" s="105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  <c r="AE630" s="74"/>
      <c r="AF630" s="77"/>
      <c r="AG630" s="74"/>
    </row>
    <row r="631" spans="1:33" ht="12.75" customHeight="1" x14ac:dyDescent="0.2">
      <c r="A631" s="74"/>
      <c r="B631" s="74"/>
      <c r="C631" s="74"/>
      <c r="D631" s="74"/>
      <c r="E631" s="74"/>
      <c r="F631" s="105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  <c r="AE631" s="74"/>
      <c r="AF631" s="77"/>
      <c r="AG631" s="74"/>
    </row>
    <row r="632" spans="1:33" ht="12.75" customHeight="1" x14ac:dyDescent="0.2">
      <c r="A632" s="74"/>
      <c r="B632" s="74"/>
      <c r="C632" s="74"/>
      <c r="D632" s="74"/>
      <c r="E632" s="74"/>
      <c r="F632" s="105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7"/>
      <c r="AG632" s="74"/>
    </row>
    <row r="633" spans="1:33" ht="12.75" customHeight="1" x14ac:dyDescent="0.2">
      <c r="A633" s="74"/>
      <c r="B633" s="74"/>
      <c r="C633" s="74"/>
      <c r="D633" s="74"/>
      <c r="E633" s="74"/>
      <c r="F633" s="105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  <c r="AE633" s="74"/>
      <c r="AF633" s="77"/>
      <c r="AG633" s="74"/>
    </row>
    <row r="634" spans="1:33" ht="12.75" customHeight="1" x14ac:dyDescent="0.2">
      <c r="A634" s="74"/>
      <c r="B634" s="74"/>
      <c r="C634" s="74"/>
      <c r="D634" s="74"/>
      <c r="E634" s="74"/>
      <c r="F634" s="105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  <c r="AE634" s="74"/>
      <c r="AF634" s="77"/>
      <c r="AG634" s="74"/>
    </row>
    <row r="635" spans="1:33" ht="12.75" customHeight="1" x14ac:dyDescent="0.2">
      <c r="A635" s="74"/>
      <c r="B635" s="74"/>
      <c r="C635" s="74"/>
      <c r="D635" s="74"/>
      <c r="E635" s="74"/>
      <c r="F635" s="105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  <c r="AE635" s="74"/>
      <c r="AF635" s="77"/>
      <c r="AG635" s="74"/>
    </row>
    <row r="636" spans="1:33" ht="12.75" customHeight="1" x14ac:dyDescent="0.2">
      <c r="A636" s="74"/>
      <c r="B636" s="74"/>
      <c r="C636" s="74"/>
      <c r="D636" s="74"/>
      <c r="E636" s="74"/>
      <c r="F636" s="105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  <c r="AE636" s="74"/>
      <c r="AF636" s="77"/>
      <c r="AG636" s="74"/>
    </row>
    <row r="637" spans="1:33" ht="12.75" customHeight="1" x14ac:dyDescent="0.2">
      <c r="A637" s="74"/>
      <c r="B637" s="74"/>
      <c r="C637" s="74"/>
      <c r="D637" s="74"/>
      <c r="E637" s="74"/>
      <c r="F637" s="105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  <c r="AE637" s="74"/>
      <c r="AF637" s="77"/>
      <c r="AG637" s="74"/>
    </row>
    <row r="638" spans="1:33" ht="12.75" customHeight="1" x14ac:dyDescent="0.2">
      <c r="A638" s="74"/>
      <c r="B638" s="74"/>
      <c r="C638" s="74"/>
      <c r="D638" s="74"/>
      <c r="E638" s="74"/>
      <c r="F638" s="105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  <c r="AE638" s="74"/>
      <c r="AF638" s="77"/>
      <c r="AG638" s="74"/>
    </row>
    <row r="639" spans="1:33" ht="12.75" customHeight="1" x14ac:dyDescent="0.2">
      <c r="A639" s="74"/>
      <c r="B639" s="74"/>
      <c r="C639" s="74"/>
      <c r="D639" s="74"/>
      <c r="E639" s="74"/>
      <c r="F639" s="105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  <c r="AE639" s="74"/>
      <c r="AF639" s="77"/>
      <c r="AG639" s="74"/>
    </row>
    <row r="640" spans="1:33" ht="12.75" customHeight="1" x14ac:dyDescent="0.2">
      <c r="A640" s="74"/>
      <c r="B640" s="74"/>
      <c r="C640" s="74"/>
      <c r="D640" s="74"/>
      <c r="E640" s="74"/>
      <c r="F640" s="105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  <c r="AE640" s="74"/>
      <c r="AF640" s="77"/>
      <c r="AG640" s="74"/>
    </row>
    <row r="641" spans="1:33" ht="12.75" customHeight="1" x14ac:dyDescent="0.2">
      <c r="A641" s="74"/>
      <c r="B641" s="74"/>
      <c r="C641" s="74"/>
      <c r="D641" s="74"/>
      <c r="E641" s="74"/>
      <c r="F641" s="105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  <c r="AE641" s="74"/>
      <c r="AF641" s="77"/>
      <c r="AG641" s="74"/>
    </row>
    <row r="642" spans="1:33" ht="12.75" customHeight="1" x14ac:dyDescent="0.2">
      <c r="A642" s="74"/>
      <c r="B642" s="74"/>
      <c r="C642" s="74"/>
      <c r="D642" s="74"/>
      <c r="E642" s="74"/>
      <c r="F642" s="105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  <c r="AE642" s="74"/>
      <c r="AF642" s="77"/>
      <c r="AG642" s="74"/>
    </row>
    <row r="643" spans="1:33" ht="12.75" customHeight="1" x14ac:dyDescent="0.2">
      <c r="A643" s="74"/>
      <c r="B643" s="74"/>
      <c r="C643" s="74"/>
      <c r="D643" s="74"/>
      <c r="E643" s="74"/>
      <c r="F643" s="105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  <c r="AE643" s="74"/>
      <c r="AF643" s="77"/>
      <c r="AG643" s="74"/>
    </row>
    <row r="644" spans="1:33" ht="12.75" customHeight="1" x14ac:dyDescent="0.2">
      <c r="A644" s="74"/>
      <c r="B644" s="74"/>
      <c r="C644" s="74"/>
      <c r="D644" s="74"/>
      <c r="E644" s="74"/>
      <c r="F644" s="105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  <c r="AE644" s="74"/>
      <c r="AF644" s="77"/>
      <c r="AG644" s="74"/>
    </row>
    <row r="645" spans="1:33" ht="12.75" customHeight="1" x14ac:dyDescent="0.2">
      <c r="A645" s="74"/>
      <c r="B645" s="74"/>
      <c r="C645" s="74"/>
      <c r="D645" s="74"/>
      <c r="E645" s="74"/>
      <c r="F645" s="105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  <c r="AE645" s="74"/>
      <c r="AF645" s="77"/>
      <c r="AG645" s="74"/>
    </row>
    <row r="646" spans="1:33" ht="12.75" customHeight="1" x14ac:dyDescent="0.2">
      <c r="A646" s="74"/>
      <c r="B646" s="74"/>
      <c r="C646" s="74"/>
      <c r="D646" s="74"/>
      <c r="E646" s="74"/>
      <c r="F646" s="105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  <c r="AE646" s="74"/>
      <c r="AF646" s="77"/>
      <c r="AG646" s="74"/>
    </row>
    <row r="647" spans="1:33" ht="12.75" customHeight="1" x14ac:dyDescent="0.2">
      <c r="A647" s="74"/>
      <c r="B647" s="74"/>
      <c r="C647" s="74"/>
      <c r="D647" s="74"/>
      <c r="E647" s="74"/>
      <c r="F647" s="105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  <c r="AE647" s="74"/>
      <c r="AF647" s="77"/>
      <c r="AG647" s="74"/>
    </row>
    <row r="648" spans="1:33" ht="12.75" customHeight="1" x14ac:dyDescent="0.2">
      <c r="A648" s="74"/>
      <c r="B648" s="74"/>
      <c r="C648" s="74"/>
      <c r="D648" s="74"/>
      <c r="E648" s="74"/>
      <c r="F648" s="105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  <c r="AE648" s="74"/>
      <c r="AF648" s="77"/>
      <c r="AG648" s="74"/>
    </row>
    <row r="649" spans="1:33" ht="12.75" customHeight="1" x14ac:dyDescent="0.2">
      <c r="A649" s="74"/>
      <c r="B649" s="74"/>
      <c r="C649" s="74"/>
      <c r="D649" s="74"/>
      <c r="E649" s="74"/>
      <c r="F649" s="105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  <c r="AE649" s="74"/>
      <c r="AF649" s="77"/>
      <c r="AG649" s="74"/>
    </row>
    <row r="650" spans="1:33" ht="12.75" customHeight="1" x14ac:dyDescent="0.2">
      <c r="A650" s="74"/>
      <c r="B650" s="74"/>
      <c r="C650" s="74"/>
      <c r="D650" s="74"/>
      <c r="E650" s="74"/>
      <c r="F650" s="105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  <c r="AE650" s="74"/>
      <c r="AF650" s="77"/>
      <c r="AG650" s="74"/>
    </row>
    <row r="651" spans="1:33" ht="12.75" customHeight="1" x14ac:dyDescent="0.2">
      <c r="A651" s="74"/>
      <c r="B651" s="74"/>
      <c r="C651" s="74"/>
      <c r="D651" s="74"/>
      <c r="E651" s="74"/>
      <c r="F651" s="105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  <c r="AE651" s="74"/>
      <c r="AF651" s="77"/>
      <c r="AG651" s="74"/>
    </row>
    <row r="652" spans="1:33" ht="12.75" customHeight="1" x14ac:dyDescent="0.2">
      <c r="A652" s="74"/>
      <c r="B652" s="74"/>
      <c r="C652" s="74"/>
      <c r="D652" s="74"/>
      <c r="E652" s="74"/>
      <c r="F652" s="105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  <c r="AE652" s="74"/>
      <c r="AF652" s="77"/>
      <c r="AG652" s="74"/>
    </row>
    <row r="653" spans="1:33" ht="12.75" customHeight="1" x14ac:dyDescent="0.2">
      <c r="A653" s="74"/>
      <c r="B653" s="74"/>
      <c r="C653" s="74"/>
      <c r="D653" s="74"/>
      <c r="E653" s="74"/>
      <c r="F653" s="105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  <c r="AE653" s="74"/>
      <c r="AF653" s="77"/>
      <c r="AG653" s="74"/>
    </row>
    <row r="654" spans="1:33" ht="12.75" customHeight="1" x14ac:dyDescent="0.2">
      <c r="A654" s="74"/>
      <c r="B654" s="74"/>
      <c r="C654" s="74"/>
      <c r="D654" s="74"/>
      <c r="E654" s="74"/>
      <c r="F654" s="105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  <c r="AE654" s="74"/>
      <c r="AF654" s="77"/>
      <c r="AG654" s="74"/>
    </row>
    <row r="655" spans="1:33" ht="12.75" customHeight="1" x14ac:dyDescent="0.2">
      <c r="A655" s="74"/>
      <c r="B655" s="74"/>
      <c r="C655" s="74"/>
      <c r="D655" s="74"/>
      <c r="E655" s="74"/>
      <c r="F655" s="105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  <c r="AE655" s="74"/>
      <c r="AF655" s="77"/>
      <c r="AG655" s="74"/>
    </row>
    <row r="656" spans="1:33" ht="12.75" customHeight="1" x14ac:dyDescent="0.2">
      <c r="A656" s="74"/>
      <c r="B656" s="74"/>
      <c r="C656" s="74"/>
      <c r="D656" s="74"/>
      <c r="E656" s="74"/>
      <c r="F656" s="105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  <c r="AE656" s="74"/>
      <c r="AF656" s="77"/>
      <c r="AG656" s="74"/>
    </row>
    <row r="657" spans="1:33" ht="12.75" customHeight="1" x14ac:dyDescent="0.2">
      <c r="A657" s="74"/>
      <c r="B657" s="74"/>
      <c r="C657" s="74"/>
      <c r="D657" s="74"/>
      <c r="E657" s="74"/>
      <c r="F657" s="105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  <c r="AE657" s="74"/>
      <c r="AF657" s="77"/>
      <c r="AG657" s="74"/>
    </row>
    <row r="658" spans="1:33" ht="12.75" customHeight="1" x14ac:dyDescent="0.2">
      <c r="A658" s="74"/>
      <c r="B658" s="74"/>
      <c r="C658" s="74"/>
      <c r="D658" s="74"/>
      <c r="E658" s="74"/>
      <c r="F658" s="105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  <c r="AE658" s="74"/>
      <c r="AF658" s="77"/>
      <c r="AG658" s="74"/>
    </row>
    <row r="659" spans="1:33" ht="12.75" customHeight="1" x14ac:dyDescent="0.2">
      <c r="A659" s="74"/>
      <c r="B659" s="74"/>
      <c r="C659" s="74"/>
      <c r="D659" s="74"/>
      <c r="E659" s="74"/>
      <c r="F659" s="105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  <c r="AE659" s="74"/>
      <c r="AF659" s="77"/>
      <c r="AG659" s="74"/>
    </row>
    <row r="660" spans="1:33" ht="12.75" customHeight="1" x14ac:dyDescent="0.2">
      <c r="A660" s="74"/>
      <c r="B660" s="74"/>
      <c r="C660" s="74"/>
      <c r="D660" s="74"/>
      <c r="E660" s="74"/>
      <c r="F660" s="105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  <c r="AE660" s="74"/>
      <c r="AF660" s="77"/>
      <c r="AG660" s="74"/>
    </row>
    <row r="661" spans="1:33" ht="12.75" customHeight="1" x14ac:dyDescent="0.2">
      <c r="A661" s="74"/>
      <c r="B661" s="74"/>
      <c r="C661" s="74"/>
      <c r="D661" s="74"/>
      <c r="E661" s="74"/>
      <c r="F661" s="105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  <c r="AE661" s="74"/>
      <c r="AF661" s="77"/>
      <c r="AG661" s="74"/>
    </row>
    <row r="662" spans="1:33" ht="12.75" customHeight="1" x14ac:dyDescent="0.2">
      <c r="A662" s="74"/>
      <c r="B662" s="74"/>
      <c r="C662" s="74"/>
      <c r="D662" s="74"/>
      <c r="E662" s="74"/>
      <c r="F662" s="105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  <c r="AE662" s="74"/>
      <c r="AF662" s="77"/>
      <c r="AG662" s="74"/>
    </row>
    <row r="663" spans="1:33" ht="12.75" customHeight="1" x14ac:dyDescent="0.2">
      <c r="A663" s="74"/>
      <c r="B663" s="74"/>
      <c r="C663" s="74"/>
      <c r="D663" s="74"/>
      <c r="E663" s="74"/>
      <c r="F663" s="105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  <c r="AE663" s="74"/>
      <c r="AF663" s="77"/>
      <c r="AG663" s="74"/>
    </row>
    <row r="664" spans="1:33" ht="12.75" customHeight="1" x14ac:dyDescent="0.2">
      <c r="A664" s="74"/>
      <c r="B664" s="74"/>
      <c r="C664" s="74"/>
      <c r="D664" s="74"/>
      <c r="E664" s="74"/>
      <c r="F664" s="105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  <c r="AE664" s="74"/>
      <c r="AF664" s="77"/>
      <c r="AG664" s="74"/>
    </row>
    <row r="665" spans="1:33" ht="12.75" customHeight="1" x14ac:dyDescent="0.2">
      <c r="A665" s="74"/>
      <c r="B665" s="74"/>
      <c r="C665" s="74"/>
      <c r="D665" s="74"/>
      <c r="E665" s="74"/>
      <c r="F665" s="105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  <c r="AE665" s="74"/>
      <c r="AF665" s="77"/>
      <c r="AG665" s="74"/>
    </row>
    <row r="666" spans="1:33" ht="12.75" customHeight="1" x14ac:dyDescent="0.2">
      <c r="A666" s="74"/>
      <c r="B666" s="74"/>
      <c r="C666" s="74"/>
      <c r="D666" s="74"/>
      <c r="E666" s="74"/>
      <c r="F666" s="105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  <c r="AE666" s="74"/>
      <c r="AF666" s="77"/>
      <c r="AG666" s="74"/>
    </row>
    <row r="667" spans="1:33" ht="12.75" customHeight="1" x14ac:dyDescent="0.2">
      <c r="A667" s="74"/>
      <c r="B667" s="74"/>
      <c r="C667" s="74"/>
      <c r="D667" s="74"/>
      <c r="E667" s="74"/>
      <c r="F667" s="105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  <c r="AE667" s="74"/>
      <c r="AF667" s="77"/>
      <c r="AG667" s="74"/>
    </row>
    <row r="668" spans="1:33" ht="12.75" customHeight="1" x14ac:dyDescent="0.2">
      <c r="A668" s="74"/>
      <c r="B668" s="74"/>
      <c r="C668" s="74"/>
      <c r="D668" s="74"/>
      <c r="E668" s="74"/>
      <c r="F668" s="105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  <c r="AE668" s="74"/>
      <c r="AF668" s="77"/>
      <c r="AG668" s="74"/>
    </row>
    <row r="669" spans="1:33" ht="12.75" customHeight="1" x14ac:dyDescent="0.2">
      <c r="A669" s="74"/>
      <c r="B669" s="74"/>
      <c r="C669" s="74"/>
      <c r="D669" s="74"/>
      <c r="E669" s="74"/>
      <c r="F669" s="105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  <c r="AE669" s="74"/>
      <c r="AF669" s="77"/>
      <c r="AG669" s="74"/>
    </row>
    <row r="670" spans="1:33" ht="12.75" customHeight="1" x14ac:dyDescent="0.2">
      <c r="A670" s="74"/>
      <c r="B670" s="74"/>
      <c r="C670" s="74"/>
      <c r="D670" s="74"/>
      <c r="E670" s="74"/>
      <c r="F670" s="105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  <c r="AE670" s="74"/>
      <c r="AF670" s="77"/>
      <c r="AG670" s="74"/>
    </row>
    <row r="671" spans="1:33" ht="12.75" customHeight="1" x14ac:dyDescent="0.2">
      <c r="A671" s="74"/>
      <c r="B671" s="74"/>
      <c r="C671" s="74"/>
      <c r="D671" s="74"/>
      <c r="E671" s="74"/>
      <c r="F671" s="105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  <c r="AE671" s="74"/>
      <c r="AF671" s="77"/>
      <c r="AG671" s="74"/>
    </row>
    <row r="672" spans="1:33" ht="12.75" customHeight="1" x14ac:dyDescent="0.2">
      <c r="A672" s="74"/>
      <c r="B672" s="74"/>
      <c r="C672" s="74"/>
      <c r="D672" s="74"/>
      <c r="E672" s="74"/>
      <c r="F672" s="105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  <c r="AE672" s="74"/>
      <c r="AF672" s="77"/>
      <c r="AG672" s="74"/>
    </row>
    <row r="673" spans="1:33" ht="12.75" customHeight="1" x14ac:dyDescent="0.2">
      <c r="A673" s="74"/>
      <c r="B673" s="74"/>
      <c r="C673" s="74"/>
      <c r="D673" s="74"/>
      <c r="E673" s="74"/>
      <c r="F673" s="105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  <c r="AE673" s="74"/>
      <c r="AF673" s="77"/>
      <c r="AG673" s="74"/>
    </row>
    <row r="674" spans="1:33" ht="12.75" customHeight="1" x14ac:dyDescent="0.2">
      <c r="A674" s="74"/>
      <c r="B674" s="74"/>
      <c r="C674" s="74"/>
      <c r="D674" s="74"/>
      <c r="E674" s="74"/>
      <c r="F674" s="105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  <c r="AE674" s="74"/>
      <c r="AF674" s="77"/>
      <c r="AG674" s="74"/>
    </row>
    <row r="675" spans="1:33" ht="12.75" customHeight="1" x14ac:dyDescent="0.2">
      <c r="A675" s="74"/>
      <c r="B675" s="74"/>
      <c r="C675" s="74"/>
      <c r="D675" s="74"/>
      <c r="E675" s="74"/>
      <c r="F675" s="105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  <c r="AE675" s="74"/>
      <c r="AF675" s="77"/>
      <c r="AG675" s="74"/>
    </row>
    <row r="676" spans="1:33" ht="12.75" customHeight="1" x14ac:dyDescent="0.2">
      <c r="A676" s="74"/>
      <c r="B676" s="74"/>
      <c r="C676" s="74"/>
      <c r="D676" s="74"/>
      <c r="E676" s="74"/>
      <c r="F676" s="105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  <c r="AE676" s="74"/>
      <c r="AF676" s="77"/>
      <c r="AG676" s="74"/>
    </row>
    <row r="677" spans="1:33" ht="12.75" customHeight="1" x14ac:dyDescent="0.2">
      <c r="A677" s="74"/>
      <c r="B677" s="74"/>
      <c r="C677" s="74"/>
      <c r="D677" s="74"/>
      <c r="E677" s="74"/>
      <c r="F677" s="105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  <c r="AE677" s="74"/>
      <c r="AF677" s="77"/>
      <c r="AG677" s="74"/>
    </row>
    <row r="678" spans="1:33" ht="12.75" customHeight="1" x14ac:dyDescent="0.2">
      <c r="A678" s="74"/>
      <c r="B678" s="74"/>
      <c r="C678" s="74"/>
      <c r="D678" s="74"/>
      <c r="E678" s="74"/>
      <c r="F678" s="105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  <c r="AE678" s="74"/>
      <c r="AF678" s="77"/>
      <c r="AG678" s="74"/>
    </row>
    <row r="679" spans="1:33" ht="12.75" customHeight="1" x14ac:dyDescent="0.2">
      <c r="A679" s="74"/>
      <c r="B679" s="74"/>
      <c r="C679" s="74"/>
      <c r="D679" s="74"/>
      <c r="E679" s="74"/>
      <c r="F679" s="105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  <c r="AE679" s="74"/>
      <c r="AF679" s="77"/>
      <c r="AG679" s="74"/>
    </row>
    <row r="680" spans="1:33" ht="12.75" customHeight="1" x14ac:dyDescent="0.2">
      <c r="A680" s="74"/>
      <c r="B680" s="74"/>
      <c r="C680" s="74"/>
      <c r="D680" s="74"/>
      <c r="E680" s="74"/>
      <c r="F680" s="105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  <c r="AE680" s="74"/>
      <c r="AF680" s="77"/>
      <c r="AG680" s="74"/>
    </row>
    <row r="681" spans="1:33" ht="12.75" customHeight="1" x14ac:dyDescent="0.2">
      <c r="A681" s="74"/>
      <c r="B681" s="74"/>
      <c r="C681" s="74"/>
      <c r="D681" s="74"/>
      <c r="E681" s="74"/>
      <c r="F681" s="105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  <c r="AE681" s="74"/>
      <c r="AF681" s="77"/>
      <c r="AG681" s="74"/>
    </row>
    <row r="682" spans="1:33" ht="12.75" customHeight="1" x14ac:dyDescent="0.2">
      <c r="A682" s="74"/>
      <c r="B682" s="74"/>
      <c r="C682" s="74"/>
      <c r="D682" s="74"/>
      <c r="E682" s="74"/>
      <c r="F682" s="105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  <c r="AE682" s="74"/>
      <c r="AF682" s="77"/>
      <c r="AG682" s="74"/>
    </row>
    <row r="683" spans="1:33" ht="12.75" customHeight="1" x14ac:dyDescent="0.2">
      <c r="A683" s="74"/>
      <c r="B683" s="74"/>
      <c r="C683" s="74"/>
      <c r="D683" s="74"/>
      <c r="E683" s="74"/>
      <c r="F683" s="105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  <c r="AE683" s="74"/>
      <c r="AF683" s="77"/>
      <c r="AG683" s="74"/>
    </row>
    <row r="684" spans="1:33" ht="12.75" customHeight="1" x14ac:dyDescent="0.2">
      <c r="A684" s="74"/>
      <c r="B684" s="74"/>
      <c r="C684" s="74"/>
      <c r="D684" s="74"/>
      <c r="E684" s="74"/>
      <c r="F684" s="105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  <c r="AE684" s="74"/>
      <c r="AF684" s="77"/>
      <c r="AG684" s="74"/>
    </row>
    <row r="685" spans="1:33" ht="12.75" customHeight="1" x14ac:dyDescent="0.2">
      <c r="A685" s="74"/>
      <c r="B685" s="74"/>
      <c r="C685" s="74"/>
      <c r="D685" s="74"/>
      <c r="E685" s="74"/>
      <c r="F685" s="105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  <c r="AE685" s="74"/>
      <c r="AF685" s="77"/>
      <c r="AG685" s="74"/>
    </row>
    <row r="686" spans="1:33" ht="12.75" customHeight="1" x14ac:dyDescent="0.2">
      <c r="A686" s="74"/>
      <c r="B686" s="74"/>
      <c r="C686" s="74"/>
      <c r="D686" s="74"/>
      <c r="E686" s="74"/>
      <c r="F686" s="105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  <c r="AE686" s="74"/>
      <c r="AF686" s="77"/>
      <c r="AG686" s="74"/>
    </row>
    <row r="687" spans="1:33" ht="12.75" customHeight="1" x14ac:dyDescent="0.2">
      <c r="A687" s="74"/>
      <c r="B687" s="74"/>
      <c r="C687" s="74"/>
      <c r="D687" s="74"/>
      <c r="E687" s="74"/>
      <c r="F687" s="105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  <c r="AE687" s="74"/>
      <c r="AF687" s="77"/>
      <c r="AG687" s="74"/>
    </row>
    <row r="688" spans="1:33" ht="12.75" customHeight="1" x14ac:dyDescent="0.2">
      <c r="A688" s="74"/>
      <c r="B688" s="74"/>
      <c r="C688" s="74"/>
      <c r="D688" s="74"/>
      <c r="E688" s="74"/>
      <c r="F688" s="105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  <c r="AE688" s="74"/>
      <c r="AF688" s="77"/>
      <c r="AG688" s="74"/>
    </row>
    <row r="689" spans="1:33" ht="12.75" customHeight="1" x14ac:dyDescent="0.2">
      <c r="A689" s="74"/>
      <c r="B689" s="74"/>
      <c r="C689" s="74"/>
      <c r="D689" s="74"/>
      <c r="E689" s="74"/>
      <c r="F689" s="105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  <c r="AE689" s="74"/>
      <c r="AF689" s="77"/>
      <c r="AG689" s="74"/>
    </row>
    <row r="690" spans="1:33" ht="12.75" customHeight="1" x14ac:dyDescent="0.2">
      <c r="A690" s="74"/>
      <c r="B690" s="74"/>
      <c r="C690" s="74"/>
      <c r="D690" s="74"/>
      <c r="E690" s="74"/>
      <c r="F690" s="105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  <c r="AE690" s="74"/>
      <c r="AF690" s="77"/>
      <c r="AG690" s="74"/>
    </row>
    <row r="691" spans="1:33" ht="12.75" customHeight="1" x14ac:dyDescent="0.2">
      <c r="A691" s="74"/>
      <c r="B691" s="74"/>
      <c r="C691" s="74"/>
      <c r="D691" s="74"/>
      <c r="E691" s="74"/>
      <c r="F691" s="105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  <c r="AE691" s="74"/>
      <c r="AF691" s="77"/>
      <c r="AG691" s="74"/>
    </row>
    <row r="692" spans="1:33" ht="12.75" customHeight="1" x14ac:dyDescent="0.2">
      <c r="A692" s="74"/>
      <c r="B692" s="74"/>
      <c r="C692" s="74"/>
      <c r="D692" s="74"/>
      <c r="E692" s="74"/>
      <c r="F692" s="105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  <c r="AE692" s="74"/>
      <c r="AF692" s="77"/>
      <c r="AG692" s="74"/>
    </row>
    <row r="693" spans="1:33" ht="12.75" customHeight="1" x14ac:dyDescent="0.2">
      <c r="A693" s="74"/>
      <c r="B693" s="74"/>
      <c r="C693" s="74"/>
      <c r="D693" s="74"/>
      <c r="E693" s="74"/>
      <c r="F693" s="105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  <c r="AE693" s="74"/>
      <c r="AF693" s="77"/>
      <c r="AG693" s="74"/>
    </row>
    <row r="694" spans="1:33" ht="12.75" customHeight="1" x14ac:dyDescent="0.2">
      <c r="A694" s="74"/>
      <c r="B694" s="74"/>
      <c r="C694" s="74"/>
      <c r="D694" s="74"/>
      <c r="E694" s="74"/>
      <c r="F694" s="105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  <c r="AE694" s="74"/>
      <c r="AF694" s="77"/>
      <c r="AG694" s="74"/>
    </row>
    <row r="695" spans="1:33" ht="12.75" customHeight="1" x14ac:dyDescent="0.2">
      <c r="A695" s="74"/>
      <c r="B695" s="74"/>
      <c r="C695" s="74"/>
      <c r="D695" s="74"/>
      <c r="E695" s="74"/>
      <c r="F695" s="105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  <c r="AE695" s="74"/>
      <c r="AF695" s="77"/>
      <c r="AG695" s="74"/>
    </row>
    <row r="696" spans="1:33" ht="12.75" customHeight="1" x14ac:dyDescent="0.2">
      <c r="A696" s="74"/>
      <c r="B696" s="74"/>
      <c r="C696" s="74"/>
      <c r="D696" s="74"/>
      <c r="E696" s="74"/>
      <c r="F696" s="105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  <c r="AE696" s="74"/>
      <c r="AF696" s="77"/>
      <c r="AG696" s="74"/>
    </row>
    <row r="697" spans="1:33" ht="12.75" customHeight="1" x14ac:dyDescent="0.2">
      <c r="A697" s="74"/>
      <c r="B697" s="74"/>
      <c r="C697" s="74"/>
      <c r="D697" s="74"/>
      <c r="E697" s="74"/>
      <c r="F697" s="105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  <c r="AE697" s="74"/>
      <c r="AF697" s="77"/>
      <c r="AG697" s="74"/>
    </row>
    <row r="698" spans="1:33" ht="12.75" customHeight="1" x14ac:dyDescent="0.2">
      <c r="A698" s="74"/>
      <c r="B698" s="74"/>
      <c r="C698" s="74"/>
      <c r="D698" s="74"/>
      <c r="E698" s="74"/>
      <c r="F698" s="105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  <c r="AE698" s="74"/>
      <c r="AF698" s="77"/>
      <c r="AG698" s="74"/>
    </row>
    <row r="699" spans="1:33" ht="12.75" customHeight="1" x14ac:dyDescent="0.2">
      <c r="A699" s="74"/>
      <c r="B699" s="74"/>
      <c r="C699" s="74"/>
      <c r="D699" s="74"/>
      <c r="E699" s="74"/>
      <c r="F699" s="105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  <c r="AE699" s="74"/>
      <c r="AF699" s="77"/>
      <c r="AG699" s="74"/>
    </row>
    <row r="700" spans="1:33" ht="12.75" customHeight="1" x14ac:dyDescent="0.2">
      <c r="A700" s="74"/>
      <c r="B700" s="74"/>
      <c r="C700" s="74"/>
      <c r="D700" s="74"/>
      <c r="E700" s="74"/>
      <c r="F700" s="105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  <c r="AE700" s="74"/>
      <c r="AF700" s="77"/>
      <c r="AG700" s="74"/>
    </row>
    <row r="701" spans="1:33" ht="12.75" customHeight="1" x14ac:dyDescent="0.2">
      <c r="A701" s="74"/>
      <c r="B701" s="74"/>
      <c r="C701" s="74"/>
      <c r="D701" s="74"/>
      <c r="E701" s="74"/>
      <c r="F701" s="105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  <c r="AE701" s="74"/>
      <c r="AF701" s="77"/>
      <c r="AG701" s="74"/>
    </row>
    <row r="702" spans="1:33" ht="12.75" customHeight="1" x14ac:dyDescent="0.2">
      <c r="A702" s="74"/>
      <c r="B702" s="74"/>
      <c r="C702" s="74"/>
      <c r="D702" s="74"/>
      <c r="E702" s="74"/>
      <c r="F702" s="105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  <c r="AE702" s="74"/>
      <c r="AF702" s="77"/>
      <c r="AG702" s="74"/>
    </row>
    <row r="703" spans="1:33" ht="12.75" customHeight="1" x14ac:dyDescent="0.2">
      <c r="A703" s="74"/>
      <c r="B703" s="74"/>
      <c r="C703" s="74"/>
      <c r="D703" s="74"/>
      <c r="E703" s="74"/>
      <c r="F703" s="105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  <c r="AE703" s="74"/>
      <c r="AF703" s="77"/>
      <c r="AG703" s="74"/>
    </row>
    <row r="704" spans="1:33" ht="12.75" customHeight="1" x14ac:dyDescent="0.2">
      <c r="A704" s="74"/>
      <c r="B704" s="74"/>
      <c r="C704" s="74"/>
      <c r="D704" s="74"/>
      <c r="E704" s="74"/>
      <c r="F704" s="105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  <c r="AE704" s="74"/>
      <c r="AF704" s="77"/>
      <c r="AG704" s="74"/>
    </row>
    <row r="705" spans="1:33" ht="12.75" customHeight="1" x14ac:dyDescent="0.2">
      <c r="A705" s="74"/>
      <c r="B705" s="74"/>
      <c r="C705" s="74"/>
      <c r="D705" s="74"/>
      <c r="E705" s="74"/>
      <c r="F705" s="105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  <c r="AE705" s="74"/>
      <c r="AF705" s="77"/>
      <c r="AG705" s="74"/>
    </row>
    <row r="706" spans="1:33" ht="12.75" customHeight="1" x14ac:dyDescent="0.2">
      <c r="A706" s="74"/>
      <c r="B706" s="74"/>
      <c r="C706" s="74"/>
      <c r="D706" s="74"/>
      <c r="E706" s="74"/>
      <c r="F706" s="105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  <c r="AE706" s="74"/>
      <c r="AF706" s="77"/>
      <c r="AG706" s="74"/>
    </row>
    <row r="707" spans="1:33" ht="12.75" customHeight="1" x14ac:dyDescent="0.2">
      <c r="A707" s="74"/>
      <c r="B707" s="74"/>
      <c r="C707" s="74"/>
      <c r="D707" s="74"/>
      <c r="E707" s="74"/>
      <c r="F707" s="105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  <c r="AE707" s="74"/>
      <c r="AF707" s="77"/>
      <c r="AG707" s="74"/>
    </row>
    <row r="708" spans="1:33" ht="12.75" customHeight="1" x14ac:dyDescent="0.2">
      <c r="A708" s="74"/>
      <c r="B708" s="74"/>
      <c r="C708" s="74"/>
      <c r="D708" s="74"/>
      <c r="E708" s="74"/>
      <c r="F708" s="105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  <c r="AE708" s="74"/>
      <c r="AF708" s="77"/>
      <c r="AG708" s="74"/>
    </row>
    <row r="709" spans="1:33" ht="12.75" customHeight="1" x14ac:dyDescent="0.2">
      <c r="A709" s="74"/>
      <c r="B709" s="74"/>
      <c r="C709" s="74"/>
      <c r="D709" s="74"/>
      <c r="E709" s="74"/>
      <c r="F709" s="105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  <c r="AE709" s="74"/>
      <c r="AF709" s="77"/>
      <c r="AG709" s="74"/>
    </row>
    <row r="710" spans="1:33" ht="12.75" customHeight="1" x14ac:dyDescent="0.2">
      <c r="A710" s="74"/>
      <c r="B710" s="74"/>
      <c r="C710" s="74"/>
      <c r="D710" s="74"/>
      <c r="E710" s="74"/>
      <c r="F710" s="105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  <c r="AE710" s="74"/>
      <c r="AF710" s="77"/>
      <c r="AG710" s="74"/>
    </row>
    <row r="711" spans="1:33" ht="12.75" customHeight="1" x14ac:dyDescent="0.2">
      <c r="A711" s="74"/>
      <c r="B711" s="74"/>
      <c r="C711" s="74"/>
      <c r="D711" s="74"/>
      <c r="E711" s="74"/>
      <c r="F711" s="105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  <c r="AE711" s="74"/>
      <c r="AF711" s="77"/>
      <c r="AG711" s="74"/>
    </row>
    <row r="712" spans="1:33" ht="12.75" customHeight="1" x14ac:dyDescent="0.2">
      <c r="A712" s="74"/>
      <c r="B712" s="74"/>
      <c r="C712" s="74"/>
      <c r="D712" s="74"/>
      <c r="E712" s="74"/>
      <c r="F712" s="105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  <c r="AE712" s="74"/>
      <c r="AF712" s="77"/>
      <c r="AG712" s="74"/>
    </row>
    <row r="713" spans="1:33" ht="12.75" customHeight="1" x14ac:dyDescent="0.2">
      <c r="A713" s="74"/>
      <c r="B713" s="74"/>
      <c r="C713" s="74"/>
      <c r="D713" s="74"/>
      <c r="E713" s="74"/>
      <c r="F713" s="105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  <c r="AE713" s="74"/>
      <c r="AF713" s="77"/>
      <c r="AG713" s="74"/>
    </row>
    <row r="714" spans="1:33" ht="12.75" customHeight="1" x14ac:dyDescent="0.2">
      <c r="A714" s="74"/>
      <c r="B714" s="74"/>
      <c r="C714" s="74"/>
      <c r="D714" s="74"/>
      <c r="E714" s="74"/>
      <c r="F714" s="105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  <c r="AE714" s="74"/>
      <c r="AF714" s="77"/>
      <c r="AG714" s="74"/>
    </row>
    <row r="715" spans="1:33" ht="12.75" customHeight="1" x14ac:dyDescent="0.2">
      <c r="A715" s="74"/>
      <c r="B715" s="74"/>
      <c r="C715" s="74"/>
      <c r="D715" s="74"/>
      <c r="E715" s="74"/>
      <c r="F715" s="105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  <c r="AE715" s="74"/>
      <c r="AF715" s="77"/>
      <c r="AG715" s="74"/>
    </row>
    <row r="716" spans="1:33" ht="12.75" customHeight="1" x14ac:dyDescent="0.2">
      <c r="A716" s="74"/>
      <c r="B716" s="74"/>
      <c r="C716" s="74"/>
      <c r="D716" s="74"/>
      <c r="E716" s="74"/>
      <c r="F716" s="105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  <c r="AE716" s="74"/>
      <c r="AF716" s="77"/>
      <c r="AG716" s="74"/>
    </row>
    <row r="717" spans="1:33" ht="12.75" customHeight="1" x14ac:dyDescent="0.2">
      <c r="A717" s="74"/>
      <c r="B717" s="74"/>
      <c r="C717" s="74"/>
      <c r="D717" s="74"/>
      <c r="E717" s="74"/>
      <c r="F717" s="105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  <c r="AE717" s="74"/>
      <c r="AF717" s="77"/>
      <c r="AG717" s="74"/>
    </row>
    <row r="718" spans="1:33" ht="12.75" customHeight="1" x14ac:dyDescent="0.2">
      <c r="A718" s="74"/>
      <c r="B718" s="74"/>
      <c r="C718" s="74"/>
      <c r="D718" s="74"/>
      <c r="E718" s="74"/>
      <c r="F718" s="105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7"/>
      <c r="AG718" s="74"/>
    </row>
    <row r="719" spans="1:33" ht="12.75" customHeight="1" x14ac:dyDescent="0.2">
      <c r="A719" s="74"/>
      <c r="B719" s="74"/>
      <c r="C719" s="74"/>
      <c r="D719" s="74"/>
      <c r="E719" s="74"/>
      <c r="F719" s="105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  <c r="AE719" s="74"/>
      <c r="AF719" s="77"/>
      <c r="AG719" s="74"/>
    </row>
    <row r="720" spans="1:33" ht="12.75" customHeight="1" x14ac:dyDescent="0.2">
      <c r="A720" s="74"/>
      <c r="B720" s="74"/>
      <c r="C720" s="74"/>
      <c r="D720" s="74"/>
      <c r="E720" s="74"/>
      <c r="F720" s="105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  <c r="AE720" s="74"/>
      <c r="AF720" s="77"/>
      <c r="AG720" s="74"/>
    </row>
    <row r="721" spans="1:33" ht="12.75" customHeight="1" x14ac:dyDescent="0.2">
      <c r="A721" s="74"/>
      <c r="B721" s="74"/>
      <c r="C721" s="74"/>
      <c r="D721" s="74"/>
      <c r="E721" s="74"/>
      <c r="F721" s="105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7"/>
      <c r="AG721" s="74"/>
    </row>
    <row r="722" spans="1:33" ht="12.75" customHeight="1" x14ac:dyDescent="0.2">
      <c r="A722" s="74"/>
      <c r="B722" s="74"/>
      <c r="C722" s="74"/>
      <c r="D722" s="74"/>
      <c r="E722" s="74"/>
      <c r="F722" s="105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7"/>
      <c r="AG722" s="74"/>
    </row>
    <row r="723" spans="1:33" ht="12.75" customHeight="1" x14ac:dyDescent="0.2">
      <c r="A723" s="74"/>
      <c r="B723" s="74"/>
      <c r="C723" s="74"/>
      <c r="D723" s="74"/>
      <c r="E723" s="74"/>
      <c r="F723" s="105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  <c r="AE723" s="74"/>
      <c r="AF723" s="77"/>
      <c r="AG723" s="74"/>
    </row>
    <row r="724" spans="1:33" ht="12.75" customHeight="1" x14ac:dyDescent="0.2">
      <c r="A724" s="74"/>
      <c r="B724" s="74"/>
      <c r="C724" s="74"/>
      <c r="D724" s="74"/>
      <c r="E724" s="74"/>
      <c r="F724" s="105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  <c r="AE724" s="74"/>
      <c r="AF724" s="77"/>
      <c r="AG724" s="74"/>
    </row>
    <row r="725" spans="1:33" ht="12.75" customHeight="1" x14ac:dyDescent="0.2">
      <c r="A725" s="74"/>
      <c r="B725" s="74"/>
      <c r="C725" s="74"/>
      <c r="D725" s="74"/>
      <c r="E725" s="74"/>
      <c r="F725" s="105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  <c r="AE725" s="74"/>
      <c r="AF725" s="77"/>
      <c r="AG725" s="74"/>
    </row>
    <row r="726" spans="1:33" ht="12.75" customHeight="1" x14ac:dyDescent="0.2">
      <c r="A726" s="74"/>
      <c r="B726" s="74"/>
      <c r="C726" s="74"/>
      <c r="D726" s="74"/>
      <c r="E726" s="74"/>
      <c r="F726" s="105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  <c r="AE726" s="74"/>
      <c r="AF726" s="77"/>
      <c r="AG726" s="74"/>
    </row>
    <row r="727" spans="1:33" ht="12.75" customHeight="1" x14ac:dyDescent="0.2">
      <c r="A727" s="74"/>
      <c r="B727" s="74"/>
      <c r="C727" s="74"/>
      <c r="D727" s="74"/>
      <c r="E727" s="74"/>
      <c r="F727" s="105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  <c r="AE727" s="74"/>
      <c r="AF727" s="77"/>
      <c r="AG727" s="74"/>
    </row>
    <row r="728" spans="1:33" ht="12.75" customHeight="1" x14ac:dyDescent="0.2">
      <c r="A728" s="74"/>
      <c r="B728" s="74"/>
      <c r="C728" s="74"/>
      <c r="D728" s="74"/>
      <c r="E728" s="74"/>
      <c r="F728" s="105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  <c r="AE728" s="74"/>
      <c r="AF728" s="77"/>
      <c r="AG728" s="74"/>
    </row>
    <row r="729" spans="1:33" ht="12.75" customHeight="1" x14ac:dyDescent="0.2">
      <c r="A729" s="74"/>
      <c r="B729" s="74"/>
      <c r="C729" s="74"/>
      <c r="D729" s="74"/>
      <c r="E729" s="74"/>
      <c r="F729" s="105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  <c r="AE729" s="74"/>
      <c r="AF729" s="77"/>
      <c r="AG729" s="74"/>
    </row>
    <row r="730" spans="1:33" ht="12.75" customHeight="1" x14ac:dyDescent="0.2">
      <c r="A730" s="74"/>
      <c r="B730" s="74"/>
      <c r="C730" s="74"/>
      <c r="D730" s="74"/>
      <c r="E730" s="74"/>
      <c r="F730" s="105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  <c r="AE730" s="74"/>
      <c r="AF730" s="77"/>
      <c r="AG730" s="74"/>
    </row>
    <row r="731" spans="1:33" ht="12.75" customHeight="1" x14ac:dyDescent="0.2">
      <c r="A731" s="74"/>
      <c r="B731" s="74"/>
      <c r="C731" s="74"/>
      <c r="D731" s="74"/>
      <c r="E731" s="74"/>
      <c r="F731" s="105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  <c r="AE731" s="74"/>
      <c r="AF731" s="77"/>
      <c r="AG731" s="74"/>
    </row>
    <row r="732" spans="1:33" ht="12.75" customHeight="1" x14ac:dyDescent="0.2">
      <c r="A732" s="74"/>
      <c r="B732" s="74"/>
      <c r="C732" s="74"/>
      <c r="D732" s="74"/>
      <c r="E732" s="74"/>
      <c r="F732" s="105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  <c r="AE732" s="74"/>
      <c r="AF732" s="77"/>
      <c r="AG732" s="74"/>
    </row>
    <row r="733" spans="1:33" ht="12.75" customHeight="1" x14ac:dyDescent="0.2">
      <c r="A733" s="74"/>
      <c r="B733" s="74"/>
      <c r="C733" s="74"/>
      <c r="D733" s="74"/>
      <c r="E733" s="74"/>
      <c r="F733" s="105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  <c r="AE733" s="74"/>
      <c r="AF733" s="77"/>
      <c r="AG733" s="74"/>
    </row>
    <row r="734" spans="1:33" ht="12.75" customHeight="1" x14ac:dyDescent="0.2">
      <c r="A734" s="74"/>
      <c r="B734" s="74"/>
      <c r="C734" s="74"/>
      <c r="D734" s="74"/>
      <c r="E734" s="74"/>
      <c r="F734" s="105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  <c r="AE734" s="74"/>
      <c r="AF734" s="77"/>
      <c r="AG734" s="74"/>
    </row>
    <row r="735" spans="1:33" ht="12.75" customHeight="1" x14ac:dyDescent="0.2">
      <c r="A735" s="74"/>
      <c r="B735" s="74"/>
      <c r="C735" s="74"/>
      <c r="D735" s="74"/>
      <c r="E735" s="74"/>
      <c r="F735" s="105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  <c r="AE735" s="74"/>
      <c r="AF735" s="77"/>
      <c r="AG735" s="74"/>
    </row>
    <row r="736" spans="1:33" ht="12.75" customHeight="1" x14ac:dyDescent="0.2">
      <c r="A736" s="74"/>
      <c r="B736" s="74"/>
      <c r="C736" s="74"/>
      <c r="D736" s="74"/>
      <c r="E736" s="74"/>
      <c r="F736" s="105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  <c r="AE736" s="74"/>
      <c r="AF736" s="77"/>
      <c r="AG736" s="74"/>
    </row>
    <row r="737" spans="1:33" ht="12.75" customHeight="1" x14ac:dyDescent="0.2">
      <c r="A737" s="74"/>
      <c r="B737" s="74"/>
      <c r="C737" s="74"/>
      <c r="D737" s="74"/>
      <c r="E737" s="74"/>
      <c r="F737" s="105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  <c r="AE737" s="74"/>
      <c r="AF737" s="77"/>
      <c r="AG737" s="74"/>
    </row>
    <row r="738" spans="1:33" ht="12.75" customHeight="1" x14ac:dyDescent="0.2">
      <c r="A738" s="74"/>
      <c r="B738" s="74"/>
      <c r="C738" s="74"/>
      <c r="D738" s="74"/>
      <c r="E738" s="74"/>
      <c r="F738" s="105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  <c r="AE738" s="74"/>
      <c r="AF738" s="77"/>
      <c r="AG738" s="74"/>
    </row>
    <row r="739" spans="1:33" ht="12.75" customHeight="1" x14ac:dyDescent="0.2">
      <c r="A739" s="74"/>
      <c r="B739" s="74"/>
      <c r="C739" s="74"/>
      <c r="D739" s="74"/>
      <c r="E739" s="74"/>
      <c r="F739" s="105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  <c r="AE739" s="74"/>
      <c r="AF739" s="77"/>
      <c r="AG739" s="74"/>
    </row>
    <row r="740" spans="1:33" ht="12.75" customHeight="1" x14ac:dyDescent="0.2">
      <c r="A740" s="74"/>
      <c r="B740" s="74"/>
      <c r="C740" s="74"/>
      <c r="D740" s="74"/>
      <c r="E740" s="74"/>
      <c r="F740" s="105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  <c r="AE740" s="74"/>
      <c r="AF740" s="77"/>
      <c r="AG740" s="74"/>
    </row>
    <row r="741" spans="1:33" ht="12.75" customHeight="1" x14ac:dyDescent="0.2">
      <c r="A741" s="74"/>
      <c r="B741" s="74"/>
      <c r="C741" s="74"/>
      <c r="D741" s="74"/>
      <c r="E741" s="74"/>
      <c r="F741" s="105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  <c r="AE741" s="74"/>
      <c r="AF741" s="77"/>
      <c r="AG741" s="74"/>
    </row>
    <row r="742" spans="1:33" ht="12.75" customHeight="1" x14ac:dyDescent="0.2">
      <c r="A742" s="74"/>
      <c r="B742" s="74"/>
      <c r="C742" s="74"/>
      <c r="D742" s="74"/>
      <c r="E742" s="74"/>
      <c r="F742" s="105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  <c r="AE742" s="74"/>
      <c r="AF742" s="77"/>
      <c r="AG742" s="74"/>
    </row>
    <row r="743" spans="1:33" ht="12.75" customHeight="1" x14ac:dyDescent="0.2">
      <c r="A743" s="74"/>
      <c r="B743" s="74"/>
      <c r="C743" s="74"/>
      <c r="D743" s="74"/>
      <c r="E743" s="74"/>
      <c r="F743" s="105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  <c r="AE743" s="74"/>
      <c r="AF743" s="77"/>
      <c r="AG743" s="74"/>
    </row>
    <row r="744" spans="1:33" ht="12.75" customHeight="1" x14ac:dyDescent="0.2">
      <c r="A744" s="74"/>
      <c r="B744" s="74"/>
      <c r="C744" s="74"/>
      <c r="D744" s="74"/>
      <c r="E744" s="74"/>
      <c r="F744" s="105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  <c r="AE744" s="74"/>
      <c r="AF744" s="77"/>
      <c r="AG744" s="74"/>
    </row>
    <row r="745" spans="1:33" ht="12.75" customHeight="1" x14ac:dyDescent="0.2">
      <c r="A745" s="74"/>
      <c r="B745" s="74"/>
      <c r="C745" s="74"/>
      <c r="D745" s="74"/>
      <c r="E745" s="74"/>
      <c r="F745" s="105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  <c r="AE745" s="74"/>
      <c r="AF745" s="77"/>
      <c r="AG745" s="74"/>
    </row>
    <row r="746" spans="1:33" ht="12.75" customHeight="1" x14ac:dyDescent="0.2">
      <c r="A746" s="74"/>
      <c r="B746" s="74"/>
      <c r="C746" s="74"/>
      <c r="D746" s="74"/>
      <c r="E746" s="74"/>
      <c r="F746" s="105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7"/>
      <c r="AG746" s="74"/>
    </row>
    <row r="747" spans="1:33" ht="12.75" customHeight="1" x14ac:dyDescent="0.2">
      <c r="A747" s="74"/>
      <c r="B747" s="74"/>
      <c r="C747" s="74"/>
      <c r="D747" s="74"/>
      <c r="E747" s="74"/>
      <c r="F747" s="105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  <c r="AE747" s="74"/>
      <c r="AF747" s="77"/>
      <c r="AG747" s="74"/>
    </row>
    <row r="748" spans="1:33" ht="12.75" customHeight="1" x14ac:dyDescent="0.2">
      <c r="A748" s="74"/>
      <c r="B748" s="74"/>
      <c r="C748" s="74"/>
      <c r="D748" s="74"/>
      <c r="E748" s="74"/>
      <c r="F748" s="105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  <c r="AE748" s="74"/>
      <c r="AF748" s="77"/>
      <c r="AG748" s="74"/>
    </row>
    <row r="749" spans="1:33" ht="12.75" customHeight="1" x14ac:dyDescent="0.2">
      <c r="A749" s="74"/>
      <c r="B749" s="74"/>
      <c r="C749" s="74"/>
      <c r="D749" s="74"/>
      <c r="E749" s="74"/>
      <c r="F749" s="105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  <c r="AE749" s="74"/>
      <c r="AF749" s="77"/>
      <c r="AG749" s="74"/>
    </row>
    <row r="750" spans="1:33" ht="12.75" customHeight="1" x14ac:dyDescent="0.2">
      <c r="A750" s="74"/>
      <c r="B750" s="74"/>
      <c r="C750" s="74"/>
      <c r="D750" s="74"/>
      <c r="E750" s="74"/>
      <c r="F750" s="105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  <c r="AE750" s="74"/>
      <c r="AF750" s="77"/>
      <c r="AG750" s="74"/>
    </row>
    <row r="751" spans="1:33" ht="12.75" customHeight="1" x14ac:dyDescent="0.2">
      <c r="A751" s="74"/>
      <c r="B751" s="74"/>
      <c r="C751" s="74"/>
      <c r="D751" s="74"/>
      <c r="E751" s="74"/>
      <c r="F751" s="105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  <c r="AE751" s="74"/>
      <c r="AF751" s="77"/>
      <c r="AG751" s="74"/>
    </row>
    <row r="752" spans="1:33" ht="12.75" customHeight="1" x14ac:dyDescent="0.2">
      <c r="A752" s="74"/>
      <c r="B752" s="74"/>
      <c r="C752" s="74"/>
      <c r="D752" s="74"/>
      <c r="E752" s="74"/>
      <c r="F752" s="105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  <c r="AE752" s="74"/>
      <c r="AF752" s="77"/>
      <c r="AG752" s="74"/>
    </row>
    <row r="753" spans="1:33" ht="12.75" customHeight="1" x14ac:dyDescent="0.2">
      <c r="A753" s="74"/>
      <c r="B753" s="74"/>
      <c r="C753" s="74"/>
      <c r="D753" s="74"/>
      <c r="E753" s="74"/>
      <c r="F753" s="105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  <c r="AE753" s="74"/>
      <c r="AF753" s="77"/>
      <c r="AG753" s="74"/>
    </row>
    <row r="754" spans="1:33" ht="12.75" customHeight="1" x14ac:dyDescent="0.2">
      <c r="A754" s="74"/>
      <c r="B754" s="74"/>
      <c r="C754" s="74"/>
      <c r="D754" s="74"/>
      <c r="E754" s="74"/>
      <c r="F754" s="105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  <c r="AE754" s="74"/>
      <c r="AF754" s="77"/>
      <c r="AG754" s="74"/>
    </row>
    <row r="755" spans="1:33" ht="12.75" customHeight="1" x14ac:dyDescent="0.2">
      <c r="A755" s="74"/>
      <c r="B755" s="74"/>
      <c r="C755" s="74"/>
      <c r="D755" s="74"/>
      <c r="E755" s="74"/>
      <c r="F755" s="105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  <c r="AE755" s="74"/>
      <c r="AF755" s="77"/>
      <c r="AG755" s="74"/>
    </row>
    <row r="756" spans="1:33" ht="12.75" customHeight="1" x14ac:dyDescent="0.2">
      <c r="A756" s="74"/>
      <c r="B756" s="74"/>
      <c r="C756" s="74"/>
      <c r="D756" s="74"/>
      <c r="E756" s="74"/>
      <c r="F756" s="105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  <c r="AE756" s="74"/>
      <c r="AF756" s="77"/>
      <c r="AG756" s="74"/>
    </row>
    <row r="757" spans="1:33" ht="12.75" customHeight="1" x14ac:dyDescent="0.2">
      <c r="A757" s="74"/>
      <c r="B757" s="74"/>
      <c r="C757" s="74"/>
      <c r="D757" s="74"/>
      <c r="E757" s="74"/>
      <c r="F757" s="105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  <c r="AE757" s="74"/>
      <c r="AF757" s="77"/>
      <c r="AG757" s="74"/>
    </row>
    <row r="758" spans="1:33" ht="12.75" customHeight="1" x14ac:dyDescent="0.2">
      <c r="A758" s="74"/>
      <c r="B758" s="74"/>
      <c r="C758" s="74"/>
      <c r="D758" s="74"/>
      <c r="E758" s="74"/>
      <c r="F758" s="105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  <c r="AE758" s="74"/>
      <c r="AF758" s="77"/>
      <c r="AG758" s="74"/>
    </row>
    <row r="759" spans="1:33" ht="12.75" customHeight="1" x14ac:dyDescent="0.2">
      <c r="A759" s="74"/>
      <c r="B759" s="74"/>
      <c r="C759" s="74"/>
      <c r="D759" s="74"/>
      <c r="E759" s="74"/>
      <c r="F759" s="105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  <c r="AE759" s="74"/>
      <c r="AF759" s="77"/>
      <c r="AG759" s="74"/>
    </row>
    <row r="760" spans="1:33" ht="12.75" customHeight="1" x14ac:dyDescent="0.2">
      <c r="A760" s="74"/>
      <c r="B760" s="74"/>
      <c r="C760" s="74"/>
      <c r="D760" s="74"/>
      <c r="E760" s="74"/>
      <c r="F760" s="105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  <c r="AE760" s="74"/>
      <c r="AF760" s="77"/>
      <c r="AG760" s="74"/>
    </row>
    <row r="761" spans="1:33" ht="12.75" customHeight="1" x14ac:dyDescent="0.2">
      <c r="A761" s="74"/>
      <c r="B761" s="74"/>
      <c r="C761" s="74"/>
      <c r="D761" s="74"/>
      <c r="E761" s="74"/>
      <c r="F761" s="105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  <c r="AE761" s="74"/>
      <c r="AF761" s="77"/>
      <c r="AG761" s="74"/>
    </row>
    <row r="762" spans="1:33" ht="12.75" customHeight="1" x14ac:dyDescent="0.2">
      <c r="A762" s="74"/>
      <c r="B762" s="74"/>
      <c r="C762" s="74"/>
      <c r="D762" s="74"/>
      <c r="E762" s="74"/>
      <c r="F762" s="105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  <c r="AE762" s="74"/>
      <c r="AF762" s="77"/>
      <c r="AG762" s="74"/>
    </row>
    <row r="763" spans="1:33" ht="12.75" customHeight="1" x14ac:dyDescent="0.2">
      <c r="A763" s="74"/>
      <c r="B763" s="74"/>
      <c r="C763" s="74"/>
      <c r="D763" s="74"/>
      <c r="E763" s="74"/>
      <c r="F763" s="105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  <c r="AE763" s="74"/>
      <c r="AF763" s="77"/>
      <c r="AG763" s="74"/>
    </row>
    <row r="764" spans="1:33" ht="12.75" customHeight="1" x14ac:dyDescent="0.2">
      <c r="A764" s="74"/>
      <c r="B764" s="74"/>
      <c r="C764" s="74"/>
      <c r="D764" s="74"/>
      <c r="E764" s="74"/>
      <c r="F764" s="105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  <c r="AE764" s="74"/>
      <c r="AF764" s="77"/>
      <c r="AG764" s="74"/>
    </row>
    <row r="765" spans="1:33" ht="12.75" customHeight="1" x14ac:dyDescent="0.2">
      <c r="A765" s="74"/>
      <c r="B765" s="74"/>
      <c r="C765" s="74"/>
      <c r="D765" s="74"/>
      <c r="E765" s="74"/>
      <c r="F765" s="105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  <c r="AE765" s="74"/>
      <c r="AF765" s="77"/>
      <c r="AG765" s="74"/>
    </row>
    <row r="766" spans="1:33" ht="12.75" customHeight="1" x14ac:dyDescent="0.2">
      <c r="A766" s="74"/>
      <c r="B766" s="74"/>
      <c r="C766" s="74"/>
      <c r="D766" s="74"/>
      <c r="E766" s="74"/>
      <c r="F766" s="105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7"/>
      <c r="AG766" s="74"/>
    </row>
    <row r="767" spans="1:33" ht="12.75" customHeight="1" x14ac:dyDescent="0.2">
      <c r="A767" s="74"/>
      <c r="B767" s="74"/>
      <c r="C767" s="74"/>
      <c r="D767" s="74"/>
      <c r="E767" s="74"/>
      <c r="F767" s="105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7"/>
      <c r="AG767" s="74"/>
    </row>
    <row r="768" spans="1:33" ht="12.75" customHeight="1" x14ac:dyDescent="0.2">
      <c r="A768" s="74"/>
      <c r="B768" s="74"/>
      <c r="C768" s="74"/>
      <c r="D768" s="74"/>
      <c r="E768" s="74"/>
      <c r="F768" s="105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  <c r="AE768" s="74"/>
      <c r="AF768" s="77"/>
      <c r="AG768" s="74"/>
    </row>
    <row r="769" spans="1:33" ht="12.75" customHeight="1" x14ac:dyDescent="0.2">
      <c r="A769" s="74"/>
      <c r="B769" s="74"/>
      <c r="C769" s="74"/>
      <c r="D769" s="74"/>
      <c r="E769" s="74"/>
      <c r="F769" s="105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  <c r="AE769" s="74"/>
      <c r="AF769" s="77"/>
      <c r="AG769" s="74"/>
    </row>
    <row r="770" spans="1:33" ht="12.75" customHeight="1" x14ac:dyDescent="0.2">
      <c r="A770" s="74"/>
      <c r="B770" s="74"/>
      <c r="C770" s="74"/>
      <c r="D770" s="74"/>
      <c r="E770" s="74"/>
      <c r="F770" s="105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  <c r="AE770" s="74"/>
      <c r="AF770" s="77"/>
      <c r="AG770" s="74"/>
    </row>
    <row r="771" spans="1:33" ht="12.75" customHeight="1" x14ac:dyDescent="0.2">
      <c r="A771" s="74"/>
      <c r="B771" s="74"/>
      <c r="C771" s="74"/>
      <c r="D771" s="74"/>
      <c r="E771" s="74"/>
      <c r="F771" s="105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  <c r="AE771" s="74"/>
      <c r="AF771" s="77"/>
      <c r="AG771" s="74"/>
    </row>
    <row r="772" spans="1:33" ht="12.75" customHeight="1" x14ac:dyDescent="0.2">
      <c r="A772" s="74"/>
      <c r="B772" s="74"/>
      <c r="C772" s="74"/>
      <c r="D772" s="74"/>
      <c r="E772" s="74"/>
      <c r="F772" s="105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  <c r="AE772" s="74"/>
      <c r="AF772" s="77"/>
      <c r="AG772" s="74"/>
    </row>
    <row r="773" spans="1:33" ht="12.75" customHeight="1" x14ac:dyDescent="0.2">
      <c r="A773" s="74"/>
      <c r="B773" s="74"/>
      <c r="C773" s="74"/>
      <c r="D773" s="74"/>
      <c r="E773" s="74"/>
      <c r="F773" s="105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  <c r="AE773" s="74"/>
      <c r="AF773" s="77"/>
      <c r="AG773" s="74"/>
    </row>
    <row r="774" spans="1:33" ht="12.75" customHeight="1" x14ac:dyDescent="0.2">
      <c r="A774" s="74"/>
      <c r="B774" s="74"/>
      <c r="C774" s="74"/>
      <c r="D774" s="74"/>
      <c r="E774" s="74"/>
      <c r="F774" s="105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  <c r="AE774" s="74"/>
      <c r="AF774" s="77"/>
      <c r="AG774" s="74"/>
    </row>
    <row r="775" spans="1:33" ht="12.75" customHeight="1" x14ac:dyDescent="0.2">
      <c r="A775" s="74"/>
      <c r="B775" s="74"/>
      <c r="C775" s="74"/>
      <c r="D775" s="74"/>
      <c r="E775" s="74"/>
      <c r="F775" s="105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  <c r="AE775" s="74"/>
      <c r="AF775" s="77"/>
      <c r="AG775" s="74"/>
    </row>
    <row r="776" spans="1:33" ht="12.75" customHeight="1" x14ac:dyDescent="0.2">
      <c r="A776" s="74"/>
      <c r="B776" s="74"/>
      <c r="C776" s="74"/>
      <c r="D776" s="74"/>
      <c r="E776" s="74"/>
      <c r="F776" s="105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  <c r="AE776" s="74"/>
      <c r="AF776" s="77"/>
      <c r="AG776" s="74"/>
    </row>
    <row r="777" spans="1:33" ht="12.75" customHeight="1" x14ac:dyDescent="0.2">
      <c r="A777" s="74"/>
      <c r="B777" s="74"/>
      <c r="C777" s="74"/>
      <c r="D777" s="74"/>
      <c r="E777" s="74"/>
      <c r="F777" s="105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  <c r="AE777" s="74"/>
      <c r="AF777" s="77"/>
      <c r="AG777" s="74"/>
    </row>
    <row r="778" spans="1:33" ht="12.75" customHeight="1" x14ac:dyDescent="0.2">
      <c r="A778" s="74"/>
      <c r="B778" s="74"/>
      <c r="C778" s="74"/>
      <c r="D778" s="74"/>
      <c r="E778" s="74"/>
      <c r="F778" s="105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  <c r="AE778" s="74"/>
      <c r="AF778" s="77"/>
      <c r="AG778" s="74"/>
    </row>
    <row r="779" spans="1:33" ht="12.75" customHeight="1" x14ac:dyDescent="0.2">
      <c r="A779" s="74"/>
      <c r="B779" s="74"/>
      <c r="C779" s="74"/>
      <c r="D779" s="74"/>
      <c r="E779" s="74"/>
      <c r="F779" s="105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  <c r="AE779" s="74"/>
      <c r="AF779" s="77"/>
      <c r="AG779" s="74"/>
    </row>
    <row r="780" spans="1:33" ht="12.75" customHeight="1" x14ac:dyDescent="0.2">
      <c r="A780" s="74"/>
      <c r="B780" s="74"/>
      <c r="C780" s="74"/>
      <c r="D780" s="74"/>
      <c r="E780" s="74"/>
      <c r="F780" s="105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  <c r="AE780" s="74"/>
      <c r="AF780" s="77"/>
      <c r="AG780" s="74"/>
    </row>
    <row r="781" spans="1:33" ht="12.75" customHeight="1" x14ac:dyDescent="0.2">
      <c r="A781" s="74"/>
      <c r="B781" s="74"/>
      <c r="C781" s="74"/>
      <c r="D781" s="74"/>
      <c r="E781" s="74"/>
      <c r="F781" s="105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  <c r="AE781" s="74"/>
      <c r="AF781" s="77"/>
      <c r="AG781" s="74"/>
    </row>
    <row r="782" spans="1:33" ht="12.75" customHeight="1" x14ac:dyDescent="0.2">
      <c r="A782" s="74"/>
      <c r="B782" s="74"/>
      <c r="C782" s="74"/>
      <c r="D782" s="74"/>
      <c r="E782" s="74"/>
      <c r="F782" s="105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  <c r="AE782" s="74"/>
      <c r="AF782" s="77"/>
      <c r="AG782" s="74"/>
    </row>
    <row r="783" spans="1:33" ht="12.75" customHeight="1" x14ac:dyDescent="0.2">
      <c r="A783" s="74"/>
      <c r="B783" s="74"/>
      <c r="C783" s="74"/>
      <c r="D783" s="74"/>
      <c r="E783" s="74"/>
      <c r="F783" s="105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  <c r="AE783" s="74"/>
      <c r="AF783" s="77"/>
      <c r="AG783" s="74"/>
    </row>
    <row r="784" spans="1:33" ht="12.75" customHeight="1" x14ac:dyDescent="0.2">
      <c r="A784" s="74"/>
      <c r="B784" s="74"/>
      <c r="C784" s="74"/>
      <c r="D784" s="74"/>
      <c r="E784" s="74"/>
      <c r="F784" s="105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  <c r="AE784" s="74"/>
      <c r="AF784" s="77"/>
      <c r="AG784" s="74"/>
    </row>
    <row r="785" spans="1:33" ht="12.75" customHeight="1" x14ac:dyDescent="0.2">
      <c r="A785" s="74"/>
      <c r="B785" s="74"/>
      <c r="C785" s="74"/>
      <c r="D785" s="74"/>
      <c r="E785" s="74"/>
      <c r="F785" s="105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  <c r="AE785" s="74"/>
      <c r="AF785" s="77"/>
      <c r="AG785" s="74"/>
    </row>
    <row r="786" spans="1:33" ht="12.75" customHeight="1" x14ac:dyDescent="0.2">
      <c r="A786" s="74"/>
      <c r="B786" s="74"/>
      <c r="C786" s="74"/>
      <c r="D786" s="74"/>
      <c r="E786" s="74"/>
      <c r="F786" s="105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  <c r="AE786" s="74"/>
      <c r="AF786" s="77"/>
      <c r="AG786" s="74"/>
    </row>
    <row r="787" spans="1:33" ht="12.75" customHeight="1" x14ac:dyDescent="0.2">
      <c r="A787" s="74"/>
      <c r="B787" s="74"/>
      <c r="C787" s="74"/>
      <c r="D787" s="74"/>
      <c r="E787" s="74"/>
      <c r="F787" s="105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  <c r="AE787" s="74"/>
      <c r="AF787" s="77"/>
      <c r="AG787" s="74"/>
    </row>
    <row r="788" spans="1:33" ht="12.75" customHeight="1" x14ac:dyDescent="0.2">
      <c r="A788" s="74"/>
      <c r="B788" s="74"/>
      <c r="C788" s="74"/>
      <c r="D788" s="74"/>
      <c r="E788" s="74"/>
      <c r="F788" s="105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  <c r="AE788" s="74"/>
      <c r="AF788" s="77"/>
      <c r="AG788" s="74"/>
    </row>
    <row r="789" spans="1:33" ht="12.75" customHeight="1" x14ac:dyDescent="0.2">
      <c r="A789" s="74"/>
      <c r="B789" s="74"/>
      <c r="C789" s="74"/>
      <c r="D789" s="74"/>
      <c r="E789" s="74"/>
      <c r="F789" s="105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  <c r="AE789" s="74"/>
      <c r="AF789" s="77"/>
      <c r="AG789" s="74"/>
    </row>
    <row r="790" spans="1:33" ht="12.75" customHeight="1" x14ac:dyDescent="0.2">
      <c r="A790" s="74"/>
      <c r="B790" s="74"/>
      <c r="C790" s="74"/>
      <c r="D790" s="74"/>
      <c r="E790" s="74"/>
      <c r="F790" s="105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  <c r="AE790" s="74"/>
      <c r="AF790" s="77"/>
      <c r="AG790" s="74"/>
    </row>
    <row r="791" spans="1:33" ht="12.75" customHeight="1" x14ac:dyDescent="0.2">
      <c r="A791" s="74"/>
      <c r="B791" s="74"/>
      <c r="C791" s="74"/>
      <c r="D791" s="74"/>
      <c r="E791" s="74"/>
      <c r="F791" s="105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  <c r="AE791" s="74"/>
      <c r="AF791" s="77"/>
      <c r="AG791" s="74"/>
    </row>
    <row r="792" spans="1:33" ht="12.75" customHeight="1" x14ac:dyDescent="0.2">
      <c r="A792" s="74"/>
      <c r="B792" s="74"/>
      <c r="C792" s="74"/>
      <c r="D792" s="74"/>
      <c r="E792" s="74"/>
      <c r="F792" s="105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  <c r="AE792" s="74"/>
      <c r="AF792" s="77"/>
      <c r="AG792" s="74"/>
    </row>
    <row r="793" spans="1:33" ht="12.75" customHeight="1" x14ac:dyDescent="0.2">
      <c r="A793" s="74"/>
      <c r="B793" s="74"/>
      <c r="C793" s="74"/>
      <c r="D793" s="74"/>
      <c r="E793" s="74"/>
      <c r="F793" s="105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  <c r="AE793" s="74"/>
      <c r="AF793" s="77"/>
      <c r="AG793" s="74"/>
    </row>
    <row r="794" spans="1:33" ht="12.75" customHeight="1" x14ac:dyDescent="0.2">
      <c r="A794" s="74"/>
      <c r="B794" s="74"/>
      <c r="C794" s="74"/>
      <c r="D794" s="74"/>
      <c r="E794" s="74"/>
      <c r="F794" s="105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  <c r="AE794" s="74"/>
      <c r="AF794" s="77"/>
      <c r="AG794" s="74"/>
    </row>
    <row r="795" spans="1:33" ht="12.75" customHeight="1" x14ac:dyDescent="0.2">
      <c r="A795" s="74"/>
      <c r="B795" s="74"/>
      <c r="C795" s="74"/>
      <c r="D795" s="74"/>
      <c r="E795" s="74"/>
      <c r="F795" s="105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  <c r="AE795" s="74"/>
      <c r="AF795" s="77"/>
      <c r="AG795" s="74"/>
    </row>
    <row r="796" spans="1:33" ht="12.75" customHeight="1" x14ac:dyDescent="0.2">
      <c r="A796" s="74"/>
      <c r="B796" s="74"/>
      <c r="C796" s="74"/>
      <c r="D796" s="74"/>
      <c r="E796" s="74"/>
      <c r="F796" s="105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  <c r="AE796" s="74"/>
      <c r="AF796" s="77"/>
      <c r="AG796" s="74"/>
    </row>
    <row r="797" spans="1:33" ht="12.75" customHeight="1" x14ac:dyDescent="0.2">
      <c r="A797" s="74"/>
      <c r="B797" s="74"/>
      <c r="C797" s="74"/>
      <c r="D797" s="74"/>
      <c r="E797" s="74"/>
      <c r="F797" s="105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  <c r="AE797" s="74"/>
      <c r="AF797" s="77"/>
      <c r="AG797" s="74"/>
    </row>
    <row r="798" spans="1:33" ht="12.75" customHeight="1" x14ac:dyDescent="0.2">
      <c r="A798" s="74"/>
      <c r="B798" s="74"/>
      <c r="C798" s="74"/>
      <c r="D798" s="74"/>
      <c r="E798" s="74"/>
      <c r="F798" s="105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  <c r="AE798" s="74"/>
      <c r="AF798" s="77"/>
      <c r="AG798" s="74"/>
    </row>
    <row r="799" spans="1:33" ht="12.75" customHeight="1" x14ac:dyDescent="0.2">
      <c r="A799" s="74"/>
      <c r="B799" s="74"/>
      <c r="C799" s="74"/>
      <c r="D799" s="74"/>
      <c r="E799" s="74"/>
      <c r="F799" s="105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  <c r="AE799" s="74"/>
      <c r="AF799" s="77"/>
      <c r="AG799" s="74"/>
    </row>
    <row r="800" spans="1:33" ht="12.75" customHeight="1" x14ac:dyDescent="0.2">
      <c r="A800" s="74"/>
      <c r="B800" s="74"/>
      <c r="C800" s="74"/>
      <c r="D800" s="74"/>
      <c r="E800" s="74"/>
      <c r="F800" s="105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  <c r="AE800" s="74"/>
      <c r="AF800" s="77"/>
      <c r="AG800" s="74"/>
    </row>
    <row r="801" spans="1:33" ht="12.75" customHeight="1" x14ac:dyDescent="0.2">
      <c r="A801" s="74"/>
      <c r="B801" s="74"/>
      <c r="C801" s="74"/>
      <c r="D801" s="74"/>
      <c r="E801" s="74"/>
      <c r="F801" s="105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  <c r="AE801" s="74"/>
      <c r="AF801" s="77"/>
      <c r="AG801" s="74"/>
    </row>
    <row r="802" spans="1:33" ht="12.75" customHeight="1" x14ac:dyDescent="0.2">
      <c r="A802" s="74"/>
      <c r="B802" s="74"/>
      <c r="C802" s="74"/>
      <c r="D802" s="74"/>
      <c r="E802" s="74"/>
      <c r="F802" s="105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  <c r="AE802" s="74"/>
      <c r="AF802" s="77"/>
      <c r="AG802" s="74"/>
    </row>
    <row r="803" spans="1:33" ht="12.75" customHeight="1" x14ac:dyDescent="0.2">
      <c r="A803" s="74"/>
      <c r="B803" s="74"/>
      <c r="C803" s="74"/>
      <c r="D803" s="74"/>
      <c r="E803" s="74"/>
      <c r="F803" s="105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  <c r="AE803" s="74"/>
      <c r="AF803" s="77"/>
      <c r="AG803" s="74"/>
    </row>
    <row r="804" spans="1:33" ht="12.75" customHeight="1" x14ac:dyDescent="0.2">
      <c r="A804" s="74"/>
      <c r="B804" s="74"/>
      <c r="C804" s="74"/>
      <c r="D804" s="74"/>
      <c r="E804" s="74"/>
      <c r="F804" s="105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  <c r="AE804" s="74"/>
      <c r="AF804" s="77"/>
      <c r="AG804" s="74"/>
    </row>
    <row r="805" spans="1:33" ht="12.75" customHeight="1" x14ac:dyDescent="0.2">
      <c r="A805" s="74"/>
      <c r="B805" s="74"/>
      <c r="C805" s="74"/>
      <c r="D805" s="74"/>
      <c r="E805" s="74"/>
      <c r="F805" s="105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  <c r="AE805" s="74"/>
      <c r="AF805" s="77"/>
      <c r="AG805" s="74"/>
    </row>
    <row r="806" spans="1:33" ht="12.75" customHeight="1" x14ac:dyDescent="0.2">
      <c r="A806" s="74"/>
      <c r="B806" s="74"/>
      <c r="C806" s="74"/>
      <c r="D806" s="74"/>
      <c r="E806" s="74"/>
      <c r="F806" s="105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  <c r="AE806" s="74"/>
      <c r="AF806" s="77"/>
      <c r="AG806" s="74"/>
    </row>
    <row r="807" spans="1:33" ht="12.75" customHeight="1" x14ac:dyDescent="0.2">
      <c r="A807" s="74"/>
      <c r="B807" s="74"/>
      <c r="C807" s="74"/>
      <c r="D807" s="74"/>
      <c r="E807" s="74"/>
      <c r="F807" s="105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  <c r="AE807" s="74"/>
      <c r="AF807" s="77"/>
      <c r="AG807" s="74"/>
    </row>
    <row r="808" spans="1:33" ht="12.75" customHeight="1" x14ac:dyDescent="0.2">
      <c r="A808" s="74"/>
      <c r="B808" s="74"/>
      <c r="C808" s="74"/>
      <c r="D808" s="74"/>
      <c r="E808" s="74"/>
      <c r="F808" s="105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  <c r="AE808" s="74"/>
      <c r="AF808" s="77"/>
      <c r="AG808" s="74"/>
    </row>
    <row r="809" spans="1:33" ht="12.75" customHeight="1" x14ac:dyDescent="0.2">
      <c r="A809" s="74"/>
      <c r="B809" s="74"/>
      <c r="C809" s="74"/>
      <c r="D809" s="74"/>
      <c r="E809" s="74"/>
      <c r="F809" s="105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  <c r="AE809" s="74"/>
      <c r="AF809" s="77"/>
      <c r="AG809" s="74"/>
    </row>
    <row r="810" spans="1:33" ht="12.75" customHeight="1" x14ac:dyDescent="0.2">
      <c r="A810" s="74"/>
      <c r="B810" s="74"/>
      <c r="C810" s="74"/>
      <c r="D810" s="74"/>
      <c r="E810" s="74"/>
      <c r="F810" s="105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  <c r="AE810" s="74"/>
      <c r="AF810" s="77"/>
      <c r="AG810" s="74"/>
    </row>
    <row r="811" spans="1:33" ht="12.75" customHeight="1" x14ac:dyDescent="0.2">
      <c r="A811" s="74"/>
      <c r="B811" s="74"/>
      <c r="C811" s="74"/>
      <c r="D811" s="74"/>
      <c r="E811" s="74"/>
      <c r="F811" s="105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7"/>
      <c r="AG811" s="74"/>
    </row>
    <row r="812" spans="1:33" ht="12.75" customHeight="1" x14ac:dyDescent="0.2">
      <c r="A812" s="74"/>
      <c r="B812" s="74"/>
      <c r="C812" s="74"/>
      <c r="D812" s="74"/>
      <c r="E812" s="74"/>
      <c r="F812" s="105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7"/>
      <c r="AG812" s="74"/>
    </row>
    <row r="813" spans="1:33" ht="12.75" customHeight="1" x14ac:dyDescent="0.2">
      <c r="A813" s="74"/>
      <c r="B813" s="74"/>
      <c r="C813" s="74"/>
      <c r="D813" s="74"/>
      <c r="E813" s="74"/>
      <c r="F813" s="105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  <c r="AE813" s="74"/>
      <c r="AF813" s="77"/>
      <c r="AG813" s="74"/>
    </row>
    <row r="814" spans="1:33" ht="12.75" customHeight="1" x14ac:dyDescent="0.2">
      <c r="A814" s="74"/>
      <c r="B814" s="74"/>
      <c r="C814" s="74"/>
      <c r="D814" s="74"/>
      <c r="E814" s="74"/>
      <c r="F814" s="105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  <c r="AE814" s="74"/>
      <c r="AF814" s="77"/>
      <c r="AG814" s="74"/>
    </row>
    <row r="815" spans="1:33" ht="12.75" customHeight="1" x14ac:dyDescent="0.2">
      <c r="A815" s="74"/>
      <c r="B815" s="74"/>
      <c r="C815" s="74"/>
      <c r="D815" s="74"/>
      <c r="E815" s="74"/>
      <c r="F815" s="105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  <c r="AE815" s="74"/>
      <c r="AF815" s="77"/>
      <c r="AG815" s="74"/>
    </row>
    <row r="816" spans="1:33" ht="12.75" customHeight="1" x14ac:dyDescent="0.2">
      <c r="A816" s="74"/>
      <c r="B816" s="74"/>
      <c r="C816" s="74"/>
      <c r="D816" s="74"/>
      <c r="E816" s="74"/>
      <c r="F816" s="105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  <c r="AE816" s="74"/>
      <c r="AF816" s="77"/>
      <c r="AG816" s="74"/>
    </row>
    <row r="817" spans="1:33" ht="12.75" customHeight="1" x14ac:dyDescent="0.2">
      <c r="A817" s="74"/>
      <c r="B817" s="74"/>
      <c r="C817" s="74"/>
      <c r="D817" s="74"/>
      <c r="E817" s="74"/>
      <c r="F817" s="105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  <c r="AE817" s="74"/>
      <c r="AF817" s="77"/>
      <c r="AG817" s="74"/>
    </row>
    <row r="818" spans="1:33" ht="12.75" customHeight="1" x14ac:dyDescent="0.2">
      <c r="A818" s="74"/>
      <c r="B818" s="74"/>
      <c r="C818" s="74"/>
      <c r="D818" s="74"/>
      <c r="E818" s="74"/>
      <c r="F818" s="105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  <c r="AE818" s="74"/>
      <c r="AF818" s="77"/>
      <c r="AG818" s="74"/>
    </row>
    <row r="819" spans="1:33" ht="12.75" customHeight="1" x14ac:dyDescent="0.2">
      <c r="A819" s="74"/>
      <c r="B819" s="74"/>
      <c r="C819" s="74"/>
      <c r="D819" s="74"/>
      <c r="E819" s="74"/>
      <c r="F819" s="105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  <c r="AE819" s="74"/>
      <c r="AF819" s="77"/>
      <c r="AG819" s="74"/>
    </row>
    <row r="820" spans="1:33" ht="12.75" customHeight="1" x14ac:dyDescent="0.2">
      <c r="A820" s="74"/>
      <c r="B820" s="74"/>
      <c r="C820" s="74"/>
      <c r="D820" s="74"/>
      <c r="E820" s="74"/>
      <c r="F820" s="105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  <c r="AE820" s="74"/>
      <c r="AF820" s="77"/>
      <c r="AG820" s="74"/>
    </row>
    <row r="821" spans="1:33" ht="12.75" customHeight="1" x14ac:dyDescent="0.2">
      <c r="A821" s="74"/>
      <c r="B821" s="74"/>
      <c r="C821" s="74"/>
      <c r="D821" s="74"/>
      <c r="E821" s="74"/>
      <c r="F821" s="105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  <c r="AE821" s="74"/>
      <c r="AF821" s="77"/>
      <c r="AG821" s="74"/>
    </row>
    <row r="822" spans="1:33" ht="12.75" customHeight="1" x14ac:dyDescent="0.2">
      <c r="A822" s="74"/>
      <c r="B822" s="74"/>
      <c r="C822" s="74"/>
      <c r="D822" s="74"/>
      <c r="E822" s="74"/>
      <c r="F822" s="105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  <c r="AE822" s="74"/>
      <c r="AF822" s="77"/>
      <c r="AG822" s="74"/>
    </row>
    <row r="823" spans="1:33" ht="12.75" customHeight="1" x14ac:dyDescent="0.2">
      <c r="A823" s="74"/>
      <c r="B823" s="74"/>
      <c r="C823" s="74"/>
      <c r="D823" s="74"/>
      <c r="E823" s="74"/>
      <c r="F823" s="105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  <c r="AE823" s="74"/>
      <c r="AF823" s="77"/>
      <c r="AG823" s="74"/>
    </row>
    <row r="824" spans="1:33" ht="12.75" customHeight="1" x14ac:dyDescent="0.2">
      <c r="A824" s="74"/>
      <c r="B824" s="74"/>
      <c r="C824" s="74"/>
      <c r="D824" s="74"/>
      <c r="E824" s="74"/>
      <c r="F824" s="105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  <c r="AE824" s="74"/>
      <c r="AF824" s="77"/>
      <c r="AG824" s="74"/>
    </row>
    <row r="825" spans="1:33" ht="12.75" customHeight="1" x14ac:dyDescent="0.2">
      <c r="A825" s="74"/>
      <c r="B825" s="74"/>
      <c r="C825" s="74"/>
      <c r="D825" s="74"/>
      <c r="E825" s="74"/>
      <c r="F825" s="105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  <c r="AE825" s="74"/>
      <c r="AF825" s="77"/>
      <c r="AG825" s="74"/>
    </row>
    <row r="826" spans="1:33" ht="12.75" customHeight="1" x14ac:dyDescent="0.2">
      <c r="A826" s="74"/>
      <c r="B826" s="74"/>
      <c r="C826" s="74"/>
      <c r="D826" s="74"/>
      <c r="E826" s="74"/>
      <c r="F826" s="105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  <c r="AE826" s="74"/>
      <c r="AF826" s="77"/>
      <c r="AG826" s="74"/>
    </row>
    <row r="827" spans="1:33" ht="12.75" customHeight="1" x14ac:dyDescent="0.2">
      <c r="A827" s="74"/>
      <c r="B827" s="74"/>
      <c r="C827" s="74"/>
      <c r="D827" s="74"/>
      <c r="E827" s="74"/>
      <c r="F827" s="105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  <c r="AE827" s="74"/>
      <c r="AF827" s="77"/>
      <c r="AG827" s="74"/>
    </row>
    <row r="828" spans="1:33" ht="12.75" customHeight="1" x14ac:dyDescent="0.2">
      <c r="A828" s="74"/>
      <c r="B828" s="74"/>
      <c r="C828" s="74"/>
      <c r="D828" s="74"/>
      <c r="E828" s="74"/>
      <c r="F828" s="105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  <c r="AE828" s="74"/>
      <c r="AF828" s="77"/>
      <c r="AG828" s="74"/>
    </row>
    <row r="829" spans="1:33" ht="12.75" customHeight="1" x14ac:dyDescent="0.2">
      <c r="A829" s="74"/>
      <c r="B829" s="74"/>
      <c r="C829" s="74"/>
      <c r="D829" s="74"/>
      <c r="E829" s="74"/>
      <c r="F829" s="105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  <c r="AE829" s="74"/>
      <c r="AF829" s="77"/>
      <c r="AG829" s="74"/>
    </row>
    <row r="830" spans="1:33" ht="12.75" customHeight="1" x14ac:dyDescent="0.2">
      <c r="A830" s="74"/>
      <c r="B830" s="74"/>
      <c r="C830" s="74"/>
      <c r="D830" s="74"/>
      <c r="E830" s="74"/>
      <c r="F830" s="105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  <c r="AE830" s="74"/>
      <c r="AF830" s="77"/>
      <c r="AG830" s="74"/>
    </row>
    <row r="831" spans="1:33" ht="12.75" customHeight="1" x14ac:dyDescent="0.2">
      <c r="A831" s="74"/>
      <c r="B831" s="74"/>
      <c r="C831" s="74"/>
      <c r="D831" s="74"/>
      <c r="E831" s="74"/>
      <c r="F831" s="105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  <c r="AE831" s="74"/>
      <c r="AF831" s="77"/>
      <c r="AG831" s="74"/>
    </row>
    <row r="832" spans="1:33" ht="12.75" customHeight="1" x14ac:dyDescent="0.2">
      <c r="A832" s="74"/>
      <c r="B832" s="74"/>
      <c r="C832" s="74"/>
      <c r="D832" s="74"/>
      <c r="E832" s="74"/>
      <c r="F832" s="105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  <c r="AE832" s="74"/>
      <c r="AF832" s="77"/>
      <c r="AG832" s="74"/>
    </row>
    <row r="833" spans="1:33" ht="12.75" customHeight="1" x14ac:dyDescent="0.2">
      <c r="A833" s="74"/>
      <c r="B833" s="74"/>
      <c r="C833" s="74"/>
      <c r="D833" s="74"/>
      <c r="E833" s="74"/>
      <c r="F833" s="105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  <c r="AE833" s="74"/>
      <c r="AF833" s="77"/>
      <c r="AG833" s="74"/>
    </row>
    <row r="834" spans="1:33" ht="12.75" customHeight="1" x14ac:dyDescent="0.2">
      <c r="A834" s="74"/>
      <c r="B834" s="74"/>
      <c r="C834" s="74"/>
      <c r="D834" s="74"/>
      <c r="E834" s="74"/>
      <c r="F834" s="105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  <c r="AE834" s="74"/>
      <c r="AF834" s="77"/>
      <c r="AG834" s="74"/>
    </row>
    <row r="835" spans="1:33" ht="12.75" customHeight="1" x14ac:dyDescent="0.2">
      <c r="A835" s="74"/>
      <c r="B835" s="74"/>
      <c r="C835" s="74"/>
      <c r="D835" s="74"/>
      <c r="E835" s="74"/>
      <c r="F835" s="105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  <c r="AE835" s="74"/>
      <c r="AF835" s="77"/>
      <c r="AG835" s="74"/>
    </row>
    <row r="836" spans="1:33" ht="12.75" customHeight="1" x14ac:dyDescent="0.2">
      <c r="A836" s="74"/>
      <c r="B836" s="74"/>
      <c r="C836" s="74"/>
      <c r="D836" s="74"/>
      <c r="E836" s="74"/>
      <c r="F836" s="105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  <c r="AE836" s="74"/>
      <c r="AF836" s="77"/>
      <c r="AG836" s="74"/>
    </row>
    <row r="837" spans="1:33" ht="12.75" customHeight="1" x14ac:dyDescent="0.2">
      <c r="A837" s="74"/>
      <c r="B837" s="74"/>
      <c r="C837" s="74"/>
      <c r="D837" s="74"/>
      <c r="E837" s="74"/>
      <c r="F837" s="105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  <c r="AE837" s="74"/>
      <c r="AF837" s="77"/>
      <c r="AG837" s="74"/>
    </row>
    <row r="838" spans="1:33" ht="12.75" customHeight="1" x14ac:dyDescent="0.2">
      <c r="A838" s="74"/>
      <c r="B838" s="74"/>
      <c r="C838" s="74"/>
      <c r="D838" s="74"/>
      <c r="E838" s="74"/>
      <c r="F838" s="105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  <c r="AE838" s="74"/>
      <c r="AF838" s="77"/>
      <c r="AG838" s="74"/>
    </row>
    <row r="839" spans="1:33" ht="12.75" customHeight="1" x14ac:dyDescent="0.2">
      <c r="A839" s="74"/>
      <c r="B839" s="74"/>
      <c r="C839" s="74"/>
      <c r="D839" s="74"/>
      <c r="E839" s="74"/>
      <c r="F839" s="105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  <c r="AE839" s="74"/>
      <c r="AF839" s="77"/>
      <c r="AG839" s="74"/>
    </row>
    <row r="840" spans="1:33" ht="12.75" customHeight="1" x14ac:dyDescent="0.2">
      <c r="A840" s="74"/>
      <c r="B840" s="74"/>
      <c r="C840" s="74"/>
      <c r="D840" s="74"/>
      <c r="E840" s="74"/>
      <c r="F840" s="105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  <c r="AE840" s="74"/>
      <c r="AF840" s="77"/>
      <c r="AG840" s="74"/>
    </row>
    <row r="841" spans="1:33" ht="12.75" customHeight="1" x14ac:dyDescent="0.2">
      <c r="A841" s="74"/>
      <c r="B841" s="74"/>
      <c r="C841" s="74"/>
      <c r="D841" s="74"/>
      <c r="E841" s="74"/>
      <c r="F841" s="105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  <c r="AE841" s="74"/>
      <c r="AF841" s="77"/>
      <c r="AG841" s="74"/>
    </row>
    <row r="842" spans="1:33" ht="12.75" customHeight="1" x14ac:dyDescent="0.2">
      <c r="A842" s="74"/>
      <c r="B842" s="74"/>
      <c r="C842" s="74"/>
      <c r="D842" s="74"/>
      <c r="E842" s="74"/>
      <c r="F842" s="105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  <c r="AE842" s="74"/>
      <c r="AF842" s="77"/>
      <c r="AG842" s="74"/>
    </row>
    <row r="843" spans="1:33" ht="12.75" customHeight="1" x14ac:dyDescent="0.2">
      <c r="A843" s="74"/>
      <c r="B843" s="74"/>
      <c r="C843" s="74"/>
      <c r="D843" s="74"/>
      <c r="E843" s="74"/>
      <c r="F843" s="105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  <c r="AE843" s="74"/>
      <c r="AF843" s="77"/>
      <c r="AG843" s="74"/>
    </row>
    <row r="844" spans="1:33" ht="12.75" customHeight="1" x14ac:dyDescent="0.2">
      <c r="A844" s="74"/>
      <c r="B844" s="74"/>
      <c r="C844" s="74"/>
      <c r="D844" s="74"/>
      <c r="E844" s="74"/>
      <c r="F844" s="105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  <c r="AE844" s="74"/>
      <c r="AF844" s="77"/>
      <c r="AG844" s="74"/>
    </row>
    <row r="845" spans="1:33" ht="12.75" customHeight="1" x14ac:dyDescent="0.2">
      <c r="A845" s="74"/>
      <c r="B845" s="74"/>
      <c r="C845" s="74"/>
      <c r="D845" s="74"/>
      <c r="E845" s="74"/>
      <c r="F845" s="105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  <c r="AE845" s="74"/>
      <c r="AF845" s="77"/>
      <c r="AG845" s="74"/>
    </row>
    <row r="846" spans="1:33" ht="12.75" customHeight="1" x14ac:dyDescent="0.2">
      <c r="A846" s="74"/>
      <c r="B846" s="74"/>
      <c r="C846" s="74"/>
      <c r="D846" s="74"/>
      <c r="E846" s="74"/>
      <c r="F846" s="105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  <c r="AE846" s="74"/>
      <c r="AF846" s="77"/>
      <c r="AG846" s="74"/>
    </row>
    <row r="847" spans="1:33" ht="12.75" customHeight="1" x14ac:dyDescent="0.2">
      <c r="A847" s="74"/>
      <c r="B847" s="74"/>
      <c r="C847" s="74"/>
      <c r="D847" s="74"/>
      <c r="E847" s="74"/>
      <c r="F847" s="105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  <c r="AE847" s="74"/>
      <c r="AF847" s="77"/>
      <c r="AG847" s="74"/>
    </row>
    <row r="848" spans="1:33" ht="12.75" customHeight="1" x14ac:dyDescent="0.2">
      <c r="A848" s="74"/>
      <c r="B848" s="74"/>
      <c r="C848" s="74"/>
      <c r="D848" s="74"/>
      <c r="E848" s="74"/>
      <c r="F848" s="105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  <c r="AE848" s="74"/>
      <c r="AF848" s="77"/>
      <c r="AG848" s="74"/>
    </row>
    <row r="849" spans="1:33" ht="12.75" customHeight="1" x14ac:dyDescent="0.2">
      <c r="A849" s="74"/>
      <c r="B849" s="74"/>
      <c r="C849" s="74"/>
      <c r="D849" s="74"/>
      <c r="E849" s="74"/>
      <c r="F849" s="105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  <c r="AE849" s="74"/>
      <c r="AF849" s="77"/>
      <c r="AG849" s="74"/>
    </row>
    <row r="850" spans="1:33" ht="12.75" customHeight="1" x14ac:dyDescent="0.2">
      <c r="A850" s="74"/>
      <c r="B850" s="74"/>
      <c r="C850" s="74"/>
      <c r="D850" s="74"/>
      <c r="E850" s="74"/>
      <c r="F850" s="105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  <c r="AE850" s="74"/>
      <c r="AF850" s="77"/>
      <c r="AG850" s="74"/>
    </row>
    <row r="851" spans="1:33" ht="12.75" customHeight="1" x14ac:dyDescent="0.2">
      <c r="A851" s="74"/>
      <c r="B851" s="74"/>
      <c r="C851" s="74"/>
      <c r="D851" s="74"/>
      <c r="E851" s="74"/>
      <c r="F851" s="105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  <c r="AE851" s="74"/>
      <c r="AF851" s="77"/>
      <c r="AG851" s="74"/>
    </row>
    <row r="852" spans="1:33" ht="12.75" customHeight="1" x14ac:dyDescent="0.2">
      <c r="A852" s="74"/>
      <c r="B852" s="74"/>
      <c r="C852" s="74"/>
      <c r="D852" s="74"/>
      <c r="E852" s="74"/>
      <c r="F852" s="105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  <c r="AE852" s="74"/>
      <c r="AF852" s="77"/>
      <c r="AG852" s="74"/>
    </row>
    <row r="853" spans="1:33" ht="12.75" customHeight="1" x14ac:dyDescent="0.2">
      <c r="A853" s="74"/>
      <c r="B853" s="74"/>
      <c r="C853" s="74"/>
      <c r="D853" s="74"/>
      <c r="E853" s="74"/>
      <c r="F853" s="105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  <c r="AE853" s="74"/>
      <c r="AF853" s="77"/>
      <c r="AG853" s="74"/>
    </row>
    <row r="854" spans="1:33" ht="12.75" customHeight="1" x14ac:dyDescent="0.2">
      <c r="A854" s="74"/>
      <c r="B854" s="74"/>
      <c r="C854" s="74"/>
      <c r="D854" s="74"/>
      <c r="E854" s="74"/>
      <c r="F854" s="105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  <c r="AE854" s="74"/>
      <c r="AF854" s="77"/>
      <c r="AG854" s="74"/>
    </row>
    <row r="855" spans="1:33" ht="12.75" customHeight="1" x14ac:dyDescent="0.2">
      <c r="A855" s="74"/>
      <c r="B855" s="74"/>
      <c r="C855" s="74"/>
      <c r="D855" s="74"/>
      <c r="E855" s="74"/>
      <c r="F855" s="105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  <c r="AE855" s="74"/>
      <c r="AF855" s="77"/>
      <c r="AG855" s="74"/>
    </row>
    <row r="856" spans="1:33" ht="12.75" customHeight="1" x14ac:dyDescent="0.2">
      <c r="A856" s="74"/>
      <c r="B856" s="74"/>
      <c r="C856" s="74"/>
      <c r="D856" s="74"/>
      <c r="E856" s="74"/>
      <c r="F856" s="105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  <c r="AE856" s="74"/>
      <c r="AF856" s="77"/>
      <c r="AG856" s="74"/>
    </row>
    <row r="857" spans="1:33" ht="12.75" customHeight="1" x14ac:dyDescent="0.2">
      <c r="A857" s="74"/>
      <c r="B857" s="74"/>
      <c r="C857" s="74"/>
      <c r="D857" s="74"/>
      <c r="E857" s="74"/>
      <c r="F857" s="105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  <c r="AE857" s="74"/>
      <c r="AF857" s="77"/>
      <c r="AG857" s="74"/>
    </row>
    <row r="858" spans="1:33" ht="12.75" customHeight="1" x14ac:dyDescent="0.2">
      <c r="A858" s="74"/>
      <c r="B858" s="74"/>
      <c r="C858" s="74"/>
      <c r="D858" s="74"/>
      <c r="E858" s="74"/>
      <c r="F858" s="105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  <c r="AE858" s="74"/>
      <c r="AF858" s="77"/>
      <c r="AG858" s="74"/>
    </row>
    <row r="859" spans="1:33" ht="12.75" customHeight="1" x14ac:dyDescent="0.2">
      <c r="A859" s="74"/>
      <c r="B859" s="74"/>
      <c r="C859" s="74"/>
      <c r="D859" s="74"/>
      <c r="E859" s="74"/>
      <c r="F859" s="105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  <c r="AE859" s="74"/>
      <c r="AF859" s="77"/>
      <c r="AG859" s="74"/>
    </row>
    <row r="860" spans="1:33" ht="12.75" customHeight="1" x14ac:dyDescent="0.2">
      <c r="A860" s="74"/>
      <c r="B860" s="74"/>
      <c r="C860" s="74"/>
      <c r="D860" s="74"/>
      <c r="E860" s="74"/>
      <c r="F860" s="105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  <c r="AE860" s="74"/>
      <c r="AF860" s="77"/>
      <c r="AG860" s="74"/>
    </row>
    <row r="861" spans="1:33" ht="12.75" customHeight="1" x14ac:dyDescent="0.2">
      <c r="A861" s="74"/>
      <c r="B861" s="74"/>
      <c r="C861" s="74"/>
      <c r="D861" s="74"/>
      <c r="E861" s="74"/>
      <c r="F861" s="105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  <c r="AE861" s="74"/>
      <c r="AF861" s="77"/>
      <c r="AG861" s="74"/>
    </row>
    <row r="862" spans="1:33" ht="12.75" customHeight="1" x14ac:dyDescent="0.2">
      <c r="A862" s="74"/>
      <c r="B862" s="74"/>
      <c r="C862" s="74"/>
      <c r="D862" s="74"/>
      <c r="E862" s="74"/>
      <c r="F862" s="105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  <c r="AE862" s="74"/>
      <c r="AF862" s="77"/>
      <c r="AG862" s="74"/>
    </row>
    <row r="863" spans="1:33" ht="12.75" customHeight="1" x14ac:dyDescent="0.2">
      <c r="A863" s="74"/>
      <c r="B863" s="74"/>
      <c r="C863" s="74"/>
      <c r="D863" s="74"/>
      <c r="E863" s="74"/>
      <c r="F863" s="105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  <c r="AE863" s="74"/>
      <c r="AF863" s="77"/>
      <c r="AG863" s="74"/>
    </row>
    <row r="864" spans="1:33" ht="12.75" customHeight="1" x14ac:dyDescent="0.2">
      <c r="A864" s="74"/>
      <c r="B864" s="74"/>
      <c r="C864" s="74"/>
      <c r="D864" s="74"/>
      <c r="E864" s="74"/>
      <c r="F864" s="105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  <c r="AE864" s="74"/>
      <c r="AF864" s="77"/>
      <c r="AG864" s="74"/>
    </row>
    <row r="865" spans="1:33" ht="12.75" customHeight="1" x14ac:dyDescent="0.2">
      <c r="A865" s="74"/>
      <c r="B865" s="74"/>
      <c r="C865" s="74"/>
      <c r="D865" s="74"/>
      <c r="E865" s="74"/>
      <c r="F865" s="105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  <c r="AE865" s="74"/>
      <c r="AF865" s="77"/>
      <c r="AG865" s="74"/>
    </row>
    <row r="866" spans="1:33" ht="12.75" customHeight="1" x14ac:dyDescent="0.2">
      <c r="A866" s="74"/>
      <c r="B866" s="74"/>
      <c r="C866" s="74"/>
      <c r="D866" s="74"/>
      <c r="E866" s="74"/>
      <c r="F866" s="105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  <c r="AE866" s="74"/>
      <c r="AF866" s="77"/>
      <c r="AG866" s="74"/>
    </row>
    <row r="867" spans="1:33" ht="12.75" customHeight="1" x14ac:dyDescent="0.2">
      <c r="A867" s="74"/>
      <c r="B867" s="74"/>
      <c r="C867" s="74"/>
      <c r="D867" s="74"/>
      <c r="E867" s="74"/>
      <c r="F867" s="105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  <c r="AE867" s="74"/>
      <c r="AF867" s="77"/>
      <c r="AG867" s="74"/>
    </row>
    <row r="868" spans="1:33" ht="12.75" customHeight="1" x14ac:dyDescent="0.2">
      <c r="A868" s="74"/>
      <c r="B868" s="74"/>
      <c r="C868" s="74"/>
      <c r="D868" s="74"/>
      <c r="E868" s="74"/>
      <c r="F868" s="105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  <c r="AE868" s="74"/>
      <c r="AF868" s="77"/>
      <c r="AG868" s="74"/>
    </row>
    <row r="869" spans="1:33" ht="12.75" customHeight="1" x14ac:dyDescent="0.2">
      <c r="A869" s="74"/>
      <c r="B869" s="74"/>
      <c r="C869" s="74"/>
      <c r="D869" s="74"/>
      <c r="E869" s="74"/>
      <c r="F869" s="105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  <c r="AE869" s="74"/>
      <c r="AF869" s="77"/>
      <c r="AG869" s="74"/>
    </row>
    <row r="870" spans="1:33" ht="12.75" customHeight="1" x14ac:dyDescent="0.2">
      <c r="A870" s="74"/>
      <c r="B870" s="74"/>
      <c r="C870" s="74"/>
      <c r="D870" s="74"/>
      <c r="E870" s="74"/>
      <c r="F870" s="105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  <c r="AE870" s="74"/>
      <c r="AF870" s="77"/>
      <c r="AG870" s="74"/>
    </row>
    <row r="871" spans="1:33" ht="12.75" customHeight="1" x14ac:dyDescent="0.2">
      <c r="A871" s="74"/>
      <c r="B871" s="74"/>
      <c r="C871" s="74"/>
      <c r="D871" s="74"/>
      <c r="E871" s="74"/>
      <c r="F871" s="105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  <c r="AE871" s="74"/>
      <c r="AF871" s="77"/>
      <c r="AG871" s="74"/>
    </row>
    <row r="872" spans="1:33" ht="12.75" customHeight="1" x14ac:dyDescent="0.2">
      <c r="A872" s="74"/>
      <c r="B872" s="74"/>
      <c r="C872" s="74"/>
      <c r="D872" s="74"/>
      <c r="E872" s="74"/>
      <c r="F872" s="105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  <c r="AE872" s="74"/>
      <c r="AF872" s="77"/>
      <c r="AG872" s="74"/>
    </row>
    <row r="873" spans="1:33" ht="12.75" customHeight="1" x14ac:dyDescent="0.2">
      <c r="A873" s="74"/>
      <c r="B873" s="74"/>
      <c r="C873" s="74"/>
      <c r="D873" s="74"/>
      <c r="E873" s="74"/>
      <c r="F873" s="105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  <c r="AE873" s="74"/>
      <c r="AF873" s="77"/>
      <c r="AG873" s="74"/>
    </row>
    <row r="874" spans="1:33" ht="12.75" customHeight="1" x14ac:dyDescent="0.2">
      <c r="A874" s="74"/>
      <c r="B874" s="74"/>
      <c r="C874" s="74"/>
      <c r="D874" s="74"/>
      <c r="E874" s="74"/>
      <c r="F874" s="105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  <c r="AE874" s="74"/>
      <c r="AF874" s="77"/>
      <c r="AG874" s="74"/>
    </row>
    <row r="875" spans="1:33" ht="12.75" customHeight="1" x14ac:dyDescent="0.2">
      <c r="A875" s="74"/>
      <c r="B875" s="74"/>
      <c r="C875" s="74"/>
      <c r="D875" s="74"/>
      <c r="E875" s="74"/>
      <c r="F875" s="105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  <c r="AE875" s="74"/>
      <c r="AF875" s="77"/>
      <c r="AG875" s="74"/>
    </row>
    <row r="876" spans="1:33" ht="12.75" customHeight="1" x14ac:dyDescent="0.2">
      <c r="A876" s="74"/>
      <c r="B876" s="74"/>
      <c r="C876" s="74"/>
      <c r="D876" s="74"/>
      <c r="E876" s="74"/>
      <c r="F876" s="105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  <c r="AE876" s="74"/>
      <c r="AF876" s="77"/>
      <c r="AG876" s="74"/>
    </row>
    <row r="877" spans="1:33" ht="12.75" customHeight="1" x14ac:dyDescent="0.2">
      <c r="A877" s="74"/>
      <c r="B877" s="74"/>
      <c r="C877" s="74"/>
      <c r="D877" s="74"/>
      <c r="E877" s="74"/>
      <c r="F877" s="105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  <c r="AE877" s="74"/>
      <c r="AF877" s="77"/>
      <c r="AG877" s="74"/>
    </row>
    <row r="878" spans="1:33" ht="12.75" customHeight="1" x14ac:dyDescent="0.2">
      <c r="A878" s="74"/>
      <c r="B878" s="74"/>
      <c r="C878" s="74"/>
      <c r="D878" s="74"/>
      <c r="E878" s="74"/>
      <c r="F878" s="105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  <c r="AE878" s="74"/>
      <c r="AF878" s="77"/>
      <c r="AG878" s="74"/>
    </row>
    <row r="879" spans="1:33" ht="12.75" customHeight="1" x14ac:dyDescent="0.2">
      <c r="A879" s="74"/>
      <c r="B879" s="74"/>
      <c r="C879" s="74"/>
      <c r="D879" s="74"/>
      <c r="E879" s="74"/>
      <c r="F879" s="105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  <c r="AE879" s="74"/>
      <c r="AF879" s="77"/>
      <c r="AG879" s="74"/>
    </row>
    <row r="880" spans="1:33" ht="12.75" customHeight="1" x14ac:dyDescent="0.2">
      <c r="A880" s="74"/>
      <c r="B880" s="74"/>
      <c r="C880" s="74"/>
      <c r="D880" s="74"/>
      <c r="E880" s="74"/>
      <c r="F880" s="105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  <c r="AE880" s="74"/>
      <c r="AF880" s="77"/>
      <c r="AG880" s="74"/>
    </row>
    <row r="881" spans="1:33" ht="12.75" customHeight="1" x14ac:dyDescent="0.2">
      <c r="A881" s="74"/>
      <c r="B881" s="74"/>
      <c r="C881" s="74"/>
      <c r="D881" s="74"/>
      <c r="E881" s="74"/>
      <c r="F881" s="105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  <c r="AE881" s="74"/>
      <c r="AF881" s="77"/>
      <c r="AG881" s="74"/>
    </row>
    <row r="882" spans="1:33" ht="12.75" customHeight="1" x14ac:dyDescent="0.2">
      <c r="A882" s="74"/>
      <c r="B882" s="74"/>
      <c r="C882" s="74"/>
      <c r="D882" s="74"/>
      <c r="E882" s="74"/>
      <c r="F882" s="105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  <c r="AE882" s="74"/>
      <c r="AF882" s="77"/>
      <c r="AG882" s="74"/>
    </row>
    <row r="883" spans="1:33" ht="12.75" customHeight="1" x14ac:dyDescent="0.2">
      <c r="A883" s="74"/>
      <c r="B883" s="74"/>
      <c r="C883" s="74"/>
      <c r="D883" s="74"/>
      <c r="E883" s="74"/>
      <c r="F883" s="105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  <c r="AE883" s="74"/>
      <c r="AF883" s="77"/>
      <c r="AG883" s="74"/>
    </row>
    <row r="884" spans="1:33" ht="12.75" customHeight="1" x14ac:dyDescent="0.2">
      <c r="A884" s="74"/>
      <c r="B884" s="74"/>
      <c r="C884" s="74"/>
      <c r="D884" s="74"/>
      <c r="E884" s="74"/>
      <c r="F884" s="105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  <c r="AE884" s="74"/>
      <c r="AF884" s="77"/>
      <c r="AG884" s="74"/>
    </row>
    <row r="885" spans="1:33" ht="12.75" customHeight="1" x14ac:dyDescent="0.2">
      <c r="A885" s="74"/>
      <c r="B885" s="74"/>
      <c r="C885" s="74"/>
      <c r="D885" s="74"/>
      <c r="E885" s="74"/>
      <c r="F885" s="105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  <c r="AE885" s="74"/>
      <c r="AF885" s="77"/>
      <c r="AG885" s="74"/>
    </row>
    <row r="886" spans="1:33" ht="12.75" customHeight="1" x14ac:dyDescent="0.2">
      <c r="A886" s="74"/>
      <c r="B886" s="74"/>
      <c r="C886" s="74"/>
      <c r="D886" s="74"/>
      <c r="E886" s="74"/>
      <c r="F886" s="105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  <c r="AE886" s="74"/>
      <c r="AF886" s="77"/>
      <c r="AG886" s="74"/>
    </row>
    <row r="887" spans="1:33" ht="12.75" customHeight="1" x14ac:dyDescent="0.2">
      <c r="A887" s="74"/>
      <c r="B887" s="74"/>
      <c r="C887" s="74"/>
      <c r="D887" s="74"/>
      <c r="E887" s="74"/>
      <c r="F887" s="105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  <c r="AE887" s="74"/>
      <c r="AF887" s="77"/>
      <c r="AG887" s="74"/>
    </row>
    <row r="888" spans="1:33" ht="12.75" customHeight="1" x14ac:dyDescent="0.2">
      <c r="A888" s="74"/>
      <c r="B888" s="74"/>
      <c r="C888" s="74"/>
      <c r="D888" s="74"/>
      <c r="E888" s="74"/>
      <c r="F888" s="105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  <c r="AE888" s="74"/>
      <c r="AF888" s="77"/>
      <c r="AG888" s="74"/>
    </row>
    <row r="889" spans="1:33" ht="12.75" customHeight="1" x14ac:dyDescent="0.2">
      <c r="A889" s="74"/>
      <c r="B889" s="74"/>
      <c r="C889" s="74"/>
      <c r="D889" s="74"/>
      <c r="E889" s="74"/>
      <c r="F889" s="105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  <c r="AE889" s="74"/>
      <c r="AF889" s="77"/>
      <c r="AG889" s="74"/>
    </row>
    <row r="890" spans="1:33" ht="12.75" customHeight="1" x14ac:dyDescent="0.2">
      <c r="A890" s="74"/>
      <c r="B890" s="74"/>
      <c r="C890" s="74"/>
      <c r="D890" s="74"/>
      <c r="E890" s="74"/>
      <c r="F890" s="105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  <c r="AE890" s="74"/>
      <c r="AF890" s="77"/>
      <c r="AG890" s="74"/>
    </row>
    <row r="891" spans="1:33" ht="12.75" customHeight="1" x14ac:dyDescent="0.2">
      <c r="A891" s="74"/>
      <c r="B891" s="74"/>
      <c r="C891" s="74"/>
      <c r="D891" s="74"/>
      <c r="E891" s="74"/>
      <c r="F891" s="105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  <c r="AE891" s="74"/>
      <c r="AF891" s="77"/>
      <c r="AG891" s="74"/>
    </row>
    <row r="892" spans="1:33" ht="12.75" customHeight="1" x14ac:dyDescent="0.2">
      <c r="A892" s="74"/>
      <c r="B892" s="74"/>
      <c r="C892" s="74"/>
      <c r="D892" s="74"/>
      <c r="E892" s="74"/>
      <c r="F892" s="105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  <c r="AE892" s="74"/>
      <c r="AF892" s="77"/>
      <c r="AG892" s="74"/>
    </row>
    <row r="893" spans="1:33" ht="12.75" customHeight="1" x14ac:dyDescent="0.2">
      <c r="A893" s="74"/>
      <c r="B893" s="74"/>
      <c r="C893" s="74"/>
      <c r="D893" s="74"/>
      <c r="E893" s="74"/>
      <c r="F893" s="105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  <c r="AE893" s="74"/>
      <c r="AF893" s="77"/>
      <c r="AG893" s="74"/>
    </row>
    <row r="894" spans="1:33" ht="12.75" customHeight="1" x14ac:dyDescent="0.2">
      <c r="A894" s="74"/>
      <c r="B894" s="74"/>
      <c r="C894" s="74"/>
      <c r="D894" s="74"/>
      <c r="E894" s="74"/>
      <c r="F894" s="105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  <c r="AE894" s="74"/>
      <c r="AF894" s="77"/>
      <c r="AG894" s="74"/>
    </row>
    <row r="895" spans="1:33" ht="12.75" customHeight="1" x14ac:dyDescent="0.2">
      <c r="A895" s="74"/>
      <c r="B895" s="74"/>
      <c r="C895" s="74"/>
      <c r="D895" s="74"/>
      <c r="E895" s="74"/>
      <c r="F895" s="105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  <c r="AE895" s="74"/>
      <c r="AF895" s="77"/>
      <c r="AG895" s="74"/>
    </row>
    <row r="896" spans="1:33" ht="12.75" customHeight="1" x14ac:dyDescent="0.2">
      <c r="A896" s="74"/>
      <c r="B896" s="74"/>
      <c r="C896" s="74"/>
      <c r="D896" s="74"/>
      <c r="E896" s="74"/>
      <c r="F896" s="105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  <c r="AE896" s="74"/>
      <c r="AF896" s="77"/>
      <c r="AG896" s="74"/>
    </row>
    <row r="897" spans="1:33" ht="12.75" customHeight="1" x14ac:dyDescent="0.2">
      <c r="A897" s="74"/>
      <c r="B897" s="74"/>
      <c r="C897" s="74"/>
      <c r="D897" s="74"/>
      <c r="E897" s="74"/>
      <c r="F897" s="105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  <c r="AE897" s="74"/>
      <c r="AF897" s="77"/>
      <c r="AG897" s="74"/>
    </row>
    <row r="898" spans="1:33" ht="12.75" customHeight="1" x14ac:dyDescent="0.2">
      <c r="A898" s="74"/>
      <c r="B898" s="74"/>
      <c r="C898" s="74"/>
      <c r="D898" s="74"/>
      <c r="E898" s="74"/>
      <c r="F898" s="105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  <c r="AE898" s="74"/>
      <c r="AF898" s="77"/>
      <c r="AG898" s="74"/>
    </row>
    <row r="899" spans="1:33" ht="12.75" customHeight="1" x14ac:dyDescent="0.2">
      <c r="A899" s="74"/>
      <c r="B899" s="74"/>
      <c r="C899" s="74"/>
      <c r="D899" s="74"/>
      <c r="E899" s="74"/>
      <c r="F899" s="105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  <c r="AE899" s="74"/>
      <c r="AF899" s="77"/>
      <c r="AG899" s="74"/>
    </row>
    <row r="900" spans="1:33" ht="12.75" customHeight="1" x14ac:dyDescent="0.2">
      <c r="A900" s="74"/>
      <c r="B900" s="74"/>
      <c r="C900" s="74"/>
      <c r="D900" s="74"/>
      <c r="E900" s="74"/>
      <c r="F900" s="105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  <c r="AE900" s="74"/>
      <c r="AF900" s="77"/>
      <c r="AG900" s="74"/>
    </row>
    <row r="901" spans="1:33" ht="12.75" customHeight="1" x14ac:dyDescent="0.2">
      <c r="A901" s="74"/>
      <c r="B901" s="74"/>
      <c r="C901" s="74"/>
      <c r="D901" s="74"/>
      <c r="E901" s="74"/>
      <c r="F901" s="105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  <c r="AE901" s="74"/>
      <c r="AF901" s="77"/>
      <c r="AG901" s="74"/>
    </row>
    <row r="902" spans="1:33" ht="12.75" customHeight="1" x14ac:dyDescent="0.2">
      <c r="A902" s="74"/>
      <c r="B902" s="74"/>
      <c r="C902" s="74"/>
      <c r="D902" s="74"/>
      <c r="E902" s="74"/>
      <c r="F902" s="105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  <c r="AE902" s="74"/>
      <c r="AF902" s="77"/>
      <c r="AG902" s="74"/>
    </row>
    <row r="903" spans="1:33" ht="12.75" customHeight="1" x14ac:dyDescent="0.2">
      <c r="A903" s="74"/>
      <c r="B903" s="74"/>
      <c r="C903" s="74"/>
      <c r="D903" s="74"/>
      <c r="E903" s="74"/>
      <c r="F903" s="105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  <c r="AE903" s="74"/>
      <c r="AF903" s="77"/>
      <c r="AG903" s="74"/>
    </row>
    <row r="904" spans="1:33" ht="12.75" customHeight="1" x14ac:dyDescent="0.2">
      <c r="A904" s="74"/>
      <c r="B904" s="74"/>
      <c r="C904" s="74"/>
      <c r="D904" s="74"/>
      <c r="E904" s="74"/>
      <c r="F904" s="105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  <c r="AE904" s="74"/>
      <c r="AF904" s="77"/>
      <c r="AG904" s="74"/>
    </row>
    <row r="905" spans="1:33" ht="12.75" customHeight="1" x14ac:dyDescent="0.2">
      <c r="A905" s="74"/>
      <c r="B905" s="74"/>
      <c r="C905" s="74"/>
      <c r="D905" s="74"/>
      <c r="E905" s="74"/>
      <c r="F905" s="105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  <c r="AE905" s="74"/>
      <c r="AF905" s="77"/>
      <c r="AG905" s="74"/>
    </row>
    <row r="906" spans="1:33" ht="12.75" customHeight="1" x14ac:dyDescent="0.2">
      <c r="A906" s="74"/>
      <c r="B906" s="74"/>
      <c r="C906" s="74"/>
      <c r="D906" s="74"/>
      <c r="E906" s="74"/>
      <c r="F906" s="105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  <c r="AE906" s="74"/>
      <c r="AF906" s="77"/>
      <c r="AG906" s="74"/>
    </row>
    <row r="907" spans="1:33" ht="12.75" customHeight="1" x14ac:dyDescent="0.2">
      <c r="A907" s="74"/>
      <c r="B907" s="74"/>
      <c r="C907" s="74"/>
      <c r="D907" s="74"/>
      <c r="E907" s="74"/>
      <c r="F907" s="105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  <c r="AE907" s="74"/>
      <c r="AF907" s="77"/>
      <c r="AG907" s="74"/>
    </row>
    <row r="908" spans="1:33" ht="12.75" customHeight="1" x14ac:dyDescent="0.2">
      <c r="A908" s="74"/>
      <c r="B908" s="74"/>
      <c r="C908" s="74"/>
      <c r="D908" s="74"/>
      <c r="E908" s="74"/>
      <c r="F908" s="105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  <c r="AE908" s="74"/>
      <c r="AF908" s="77"/>
      <c r="AG908" s="74"/>
    </row>
    <row r="909" spans="1:33" ht="12.75" customHeight="1" x14ac:dyDescent="0.2">
      <c r="A909" s="74"/>
      <c r="B909" s="74"/>
      <c r="C909" s="74"/>
      <c r="D909" s="74"/>
      <c r="E909" s="74"/>
      <c r="F909" s="105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  <c r="AE909" s="74"/>
      <c r="AF909" s="77"/>
      <c r="AG909" s="74"/>
    </row>
    <row r="910" spans="1:33" ht="12.75" customHeight="1" x14ac:dyDescent="0.2">
      <c r="A910" s="74"/>
      <c r="B910" s="74"/>
      <c r="C910" s="74"/>
      <c r="D910" s="74"/>
      <c r="E910" s="74"/>
      <c r="F910" s="105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  <c r="AE910" s="74"/>
      <c r="AF910" s="77"/>
      <c r="AG910" s="74"/>
    </row>
    <row r="911" spans="1:33" ht="12.75" customHeight="1" x14ac:dyDescent="0.2">
      <c r="A911" s="74"/>
      <c r="B911" s="74"/>
      <c r="C911" s="74"/>
      <c r="D911" s="74"/>
      <c r="E911" s="74"/>
      <c r="F911" s="105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  <c r="AE911" s="74"/>
      <c r="AF911" s="77"/>
      <c r="AG911" s="74"/>
    </row>
    <row r="912" spans="1:33" ht="12.75" customHeight="1" x14ac:dyDescent="0.2">
      <c r="A912" s="74"/>
      <c r="B912" s="74"/>
      <c r="C912" s="74"/>
      <c r="D912" s="74"/>
      <c r="E912" s="74"/>
      <c r="F912" s="105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  <c r="AE912" s="74"/>
      <c r="AF912" s="77"/>
      <c r="AG912" s="74"/>
    </row>
    <row r="913" spans="1:33" ht="12.75" customHeight="1" x14ac:dyDescent="0.2">
      <c r="A913" s="74"/>
      <c r="B913" s="74"/>
      <c r="C913" s="74"/>
      <c r="D913" s="74"/>
      <c r="E913" s="74"/>
      <c r="F913" s="105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  <c r="AE913" s="74"/>
      <c r="AF913" s="77"/>
      <c r="AG913" s="74"/>
    </row>
    <row r="914" spans="1:33" ht="12.75" customHeight="1" x14ac:dyDescent="0.2">
      <c r="A914" s="74"/>
      <c r="B914" s="74"/>
      <c r="C914" s="74"/>
      <c r="D914" s="74"/>
      <c r="E914" s="74"/>
      <c r="F914" s="105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  <c r="AE914" s="74"/>
      <c r="AF914" s="77"/>
      <c r="AG914" s="74"/>
    </row>
    <row r="915" spans="1:33" ht="12.75" customHeight="1" x14ac:dyDescent="0.2">
      <c r="A915" s="74"/>
      <c r="B915" s="74"/>
      <c r="C915" s="74"/>
      <c r="D915" s="74"/>
      <c r="E915" s="74"/>
      <c r="F915" s="105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  <c r="AE915" s="74"/>
      <c r="AF915" s="77"/>
      <c r="AG915" s="74"/>
    </row>
    <row r="916" spans="1:33" ht="12.75" customHeight="1" x14ac:dyDescent="0.2">
      <c r="A916" s="74"/>
      <c r="B916" s="74"/>
      <c r="C916" s="74"/>
      <c r="D916" s="74"/>
      <c r="E916" s="74"/>
      <c r="F916" s="105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  <c r="AE916" s="74"/>
      <c r="AF916" s="77"/>
      <c r="AG916" s="74"/>
    </row>
    <row r="917" spans="1:33" ht="12.75" customHeight="1" x14ac:dyDescent="0.2">
      <c r="A917" s="74"/>
      <c r="B917" s="74"/>
      <c r="C917" s="74"/>
      <c r="D917" s="74"/>
      <c r="E917" s="74"/>
      <c r="F917" s="105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  <c r="AE917" s="74"/>
      <c r="AF917" s="77"/>
      <c r="AG917" s="74"/>
    </row>
    <row r="918" spans="1:33" ht="12.75" customHeight="1" x14ac:dyDescent="0.2">
      <c r="A918" s="74"/>
      <c r="B918" s="74"/>
      <c r="C918" s="74"/>
      <c r="D918" s="74"/>
      <c r="E918" s="74"/>
      <c r="F918" s="105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  <c r="AE918" s="74"/>
      <c r="AF918" s="77"/>
      <c r="AG918" s="74"/>
    </row>
    <row r="919" spans="1:33" ht="12.75" customHeight="1" x14ac:dyDescent="0.2">
      <c r="A919" s="74"/>
      <c r="B919" s="74"/>
      <c r="C919" s="74"/>
      <c r="D919" s="74"/>
      <c r="E919" s="74"/>
      <c r="F919" s="105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  <c r="AE919" s="74"/>
      <c r="AF919" s="77"/>
      <c r="AG919" s="74"/>
    </row>
    <row r="920" spans="1:33" ht="12.75" customHeight="1" x14ac:dyDescent="0.2">
      <c r="A920" s="74"/>
      <c r="B920" s="74"/>
      <c r="C920" s="74"/>
      <c r="D920" s="74"/>
      <c r="E920" s="74"/>
      <c r="F920" s="105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  <c r="AE920" s="74"/>
      <c r="AF920" s="77"/>
      <c r="AG920" s="74"/>
    </row>
    <row r="921" spans="1:33" ht="12.75" customHeight="1" x14ac:dyDescent="0.2">
      <c r="A921" s="74"/>
      <c r="B921" s="74"/>
      <c r="C921" s="74"/>
      <c r="D921" s="74"/>
      <c r="E921" s="74"/>
      <c r="F921" s="105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  <c r="AE921" s="74"/>
      <c r="AF921" s="77"/>
      <c r="AG921" s="74"/>
    </row>
    <row r="922" spans="1:33" ht="12.75" customHeight="1" x14ac:dyDescent="0.2">
      <c r="A922" s="74"/>
      <c r="B922" s="74"/>
      <c r="C922" s="74"/>
      <c r="D922" s="74"/>
      <c r="E922" s="74"/>
      <c r="F922" s="105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  <c r="AE922" s="74"/>
      <c r="AF922" s="77"/>
      <c r="AG922" s="74"/>
    </row>
    <row r="923" spans="1:33" ht="12.75" customHeight="1" x14ac:dyDescent="0.2">
      <c r="A923" s="74"/>
      <c r="B923" s="74"/>
      <c r="C923" s="74"/>
      <c r="D923" s="74"/>
      <c r="E923" s="74"/>
      <c r="F923" s="105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  <c r="AE923" s="74"/>
      <c r="AF923" s="77"/>
      <c r="AG923" s="74"/>
    </row>
    <row r="924" spans="1:33" ht="12.75" customHeight="1" x14ac:dyDescent="0.2">
      <c r="A924" s="74"/>
      <c r="B924" s="74"/>
      <c r="C924" s="74"/>
      <c r="D924" s="74"/>
      <c r="E924" s="74"/>
      <c r="F924" s="105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  <c r="AE924" s="74"/>
      <c r="AF924" s="77"/>
      <c r="AG924" s="74"/>
    </row>
    <row r="925" spans="1:33" ht="12.75" customHeight="1" x14ac:dyDescent="0.2">
      <c r="A925" s="74"/>
      <c r="B925" s="74"/>
      <c r="C925" s="74"/>
      <c r="D925" s="74"/>
      <c r="E925" s="74"/>
      <c r="F925" s="105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  <c r="AE925" s="74"/>
      <c r="AF925" s="77"/>
      <c r="AG925" s="74"/>
    </row>
    <row r="926" spans="1:33" ht="12.75" customHeight="1" x14ac:dyDescent="0.2">
      <c r="A926" s="74"/>
      <c r="B926" s="74"/>
      <c r="C926" s="74"/>
      <c r="D926" s="74"/>
      <c r="E926" s="74"/>
      <c r="F926" s="105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  <c r="AE926" s="74"/>
      <c r="AF926" s="77"/>
      <c r="AG926" s="74"/>
    </row>
    <row r="927" spans="1:33" ht="12.75" customHeight="1" x14ac:dyDescent="0.2">
      <c r="A927" s="74"/>
      <c r="B927" s="74"/>
      <c r="C927" s="74"/>
      <c r="D927" s="74"/>
      <c r="E927" s="74"/>
      <c r="F927" s="105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  <c r="AE927" s="74"/>
      <c r="AF927" s="77"/>
      <c r="AG927" s="74"/>
    </row>
    <row r="928" spans="1:33" ht="12.75" customHeight="1" x14ac:dyDescent="0.2">
      <c r="A928" s="74"/>
      <c r="B928" s="74"/>
      <c r="C928" s="74"/>
      <c r="D928" s="74"/>
      <c r="E928" s="74"/>
      <c r="F928" s="105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  <c r="AE928" s="74"/>
      <c r="AF928" s="77"/>
      <c r="AG928" s="74"/>
    </row>
    <row r="929" spans="1:33" ht="12.75" customHeight="1" x14ac:dyDescent="0.2">
      <c r="A929" s="74"/>
      <c r="B929" s="74"/>
      <c r="C929" s="74"/>
      <c r="D929" s="74"/>
      <c r="E929" s="74"/>
      <c r="F929" s="105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  <c r="AE929" s="74"/>
      <c r="AF929" s="77"/>
      <c r="AG929" s="74"/>
    </row>
    <row r="930" spans="1:33" ht="12.75" customHeight="1" x14ac:dyDescent="0.2">
      <c r="A930" s="74"/>
      <c r="B930" s="74"/>
      <c r="C930" s="74"/>
      <c r="D930" s="74"/>
      <c r="E930" s="74"/>
      <c r="F930" s="105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  <c r="AE930" s="74"/>
      <c r="AF930" s="77"/>
      <c r="AG930" s="74"/>
    </row>
    <row r="931" spans="1:33" ht="12.75" customHeight="1" x14ac:dyDescent="0.2">
      <c r="A931" s="74"/>
      <c r="B931" s="74"/>
      <c r="C931" s="74"/>
      <c r="D931" s="74"/>
      <c r="E931" s="74"/>
      <c r="F931" s="105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  <c r="AE931" s="74"/>
      <c r="AF931" s="77"/>
      <c r="AG931" s="74"/>
    </row>
    <row r="932" spans="1:33" ht="12.75" customHeight="1" x14ac:dyDescent="0.2">
      <c r="A932" s="74"/>
      <c r="B932" s="74"/>
      <c r="C932" s="74"/>
      <c r="D932" s="74"/>
      <c r="E932" s="74"/>
      <c r="F932" s="105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  <c r="AE932" s="74"/>
      <c r="AF932" s="77"/>
      <c r="AG932" s="74"/>
    </row>
    <row r="933" spans="1:33" ht="12.75" customHeight="1" x14ac:dyDescent="0.2">
      <c r="A933" s="74"/>
      <c r="B933" s="74"/>
      <c r="C933" s="74"/>
      <c r="D933" s="74"/>
      <c r="E933" s="74"/>
      <c r="F933" s="105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  <c r="AE933" s="74"/>
      <c r="AF933" s="77"/>
      <c r="AG933" s="74"/>
    </row>
    <row r="934" spans="1:33" ht="12.75" customHeight="1" x14ac:dyDescent="0.2">
      <c r="A934" s="74"/>
      <c r="B934" s="74"/>
      <c r="C934" s="74"/>
      <c r="D934" s="74"/>
      <c r="E934" s="74"/>
      <c r="F934" s="105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  <c r="AE934" s="74"/>
      <c r="AF934" s="77"/>
      <c r="AG934" s="74"/>
    </row>
    <row r="935" spans="1:33" ht="12.75" customHeight="1" x14ac:dyDescent="0.2">
      <c r="A935" s="74"/>
      <c r="B935" s="74"/>
      <c r="C935" s="74"/>
      <c r="D935" s="74"/>
      <c r="E935" s="74"/>
      <c r="F935" s="105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  <c r="AE935" s="74"/>
      <c r="AF935" s="77"/>
      <c r="AG935" s="74"/>
    </row>
    <row r="936" spans="1:33" ht="12.75" customHeight="1" x14ac:dyDescent="0.2">
      <c r="A936" s="74"/>
      <c r="B936" s="74"/>
      <c r="C936" s="74"/>
      <c r="D936" s="74"/>
      <c r="E936" s="74"/>
      <c r="F936" s="105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  <c r="AE936" s="74"/>
      <c r="AF936" s="77"/>
      <c r="AG936" s="74"/>
    </row>
    <row r="937" spans="1:33" ht="12.75" customHeight="1" x14ac:dyDescent="0.2">
      <c r="A937" s="74"/>
      <c r="B937" s="74"/>
      <c r="C937" s="74"/>
      <c r="D937" s="74"/>
      <c r="E937" s="74"/>
      <c r="F937" s="105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  <c r="AE937" s="74"/>
      <c r="AF937" s="77"/>
      <c r="AG937" s="74"/>
    </row>
    <row r="938" spans="1:33" ht="12.75" customHeight="1" x14ac:dyDescent="0.2">
      <c r="A938" s="74"/>
      <c r="B938" s="74"/>
      <c r="C938" s="74"/>
      <c r="D938" s="74"/>
      <c r="E938" s="74"/>
      <c r="F938" s="105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  <c r="AE938" s="74"/>
      <c r="AF938" s="77"/>
      <c r="AG938" s="74"/>
    </row>
    <row r="939" spans="1:33" ht="12.75" customHeight="1" x14ac:dyDescent="0.2">
      <c r="A939" s="74"/>
      <c r="B939" s="74"/>
      <c r="C939" s="74"/>
      <c r="D939" s="74"/>
      <c r="E939" s="74"/>
      <c r="F939" s="105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  <c r="AE939" s="74"/>
      <c r="AF939" s="77"/>
      <c r="AG939" s="74"/>
    </row>
    <row r="940" spans="1:33" ht="12.75" customHeight="1" x14ac:dyDescent="0.2">
      <c r="A940" s="74"/>
      <c r="B940" s="74"/>
      <c r="C940" s="74"/>
      <c r="D940" s="74"/>
      <c r="E940" s="74"/>
      <c r="F940" s="105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  <c r="AE940" s="74"/>
      <c r="AF940" s="77"/>
      <c r="AG940" s="74"/>
    </row>
    <row r="941" spans="1:33" ht="12.75" customHeight="1" x14ac:dyDescent="0.2">
      <c r="A941" s="74"/>
      <c r="B941" s="74"/>
      <c r="C941" s="74"/>
      <c r="D941" s="74"/>
      <c r="E941" s="74"/>
      <c r="F941" s="105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  <c r="AE941" s="74"/>
      <c r="AF941" s="77"/>
      <c r="AG941" s="74"/>
    </row>
    <row r="942" spans="1:33" ht="12.75" customHeight="1" x14ac:dyDescent="0.2">
      <c r="A942" s="74"/>
      <c r="B942" s="74"/>
      <c r="C942" s="74"/>
      <c r="D942" s="74"/>
      <c r="E942" s="74"/>
      <c r="F942" s="105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  <c r="AE942" s="74"/>
      <c r="AF942" s="77"/>
      <c r="AG942" s="74"/>
    </row>
    <row r="943" spans="1:33" ht="12.75" customHeight="1" x14ac:dyDescent="0.2">
      <c r="A943" s="74"/>
      <c r="B943" s="74"/>
      <c r="C943" s="74"/>
      <c r="D943" s="74"/>
      <c r="E943" s="74"/>
      <c r="F943" s="105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  <c r="AE943" s="74"/>
      <c r="AF943" s="77"/>
      <c r="AG943" s="74"/>
    </row>
    <row r="944" spans="1:33" ht="12.75" customHeight="1" x14ac:dyDescent="0.2">
      <c r="A944" s="74"/>
      <c r="B944" s="74"/>
      <c r="C944" s="74"/>
      <c r="D944" s="74"/>
      <c r="E944" s="74"/>
      <c r="F944" s="105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  <c r="AE944" s="74"/>
      <c r="AF944" s="77"/>
      <c r="AG944" s="74"/>
    </row>
    <row r="945" spans="1:33" ht="12.75" customHeight="1" x14ac:dyDescent="0.2">
      <c r="A945" s="74"/>
      <c r="B945" s="74"/>
      <c r="C945" s="74"/>
      <c r="D945" s="74"/>
      <c r="E945" s="74"/>
      <c r="F945" s="105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  <c r="AE945" s="74"/>
      <c r="AF945" s="77"/>
      <c r="AG945" s="74"/>
    </row>
    <row r="946" spans="1:33" ht="12.75" customHeight="1" x14ac:dyDescent="0.2">
      <c r="A946" s="74"/>
      <c r="B946" s="74"/>
      <c r="C946" s="74"/>
      <c r="D946" s="74"/>
      <c r="E946" s="74"/>
      <c r="F946" s="105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  <c r="AE946" s="74"/>
      <c r="AF946" s="77"/>
      <c r="AG946" s="74"/>
    </row>
    <row r="947" spans="1:33" ht="12.75" customHeight="1" x14ac:dyDescent="0.2">
      <c r="A947" s="74"/>
      <c r="B947" s="74"/>
      <c r="C947" s="74"/>
      <c r="D947" s="74"/>
      <c r="E947" s="74"/>
      <c r="F947" s="105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  <c r="AE947" s="74"/>
      <c r="AF947" s="77"/>
      <c r="AG947" s="74"/>
    </row>
    <row r="948" spans="1:33" ht="12.75" customHeight="1" x14ac:dyDescent="0.2">
      <c r="A948" s="74"/>
      <c r="B948" s="74"/>
      <c r="C948" s="74"/>
      <c r="D948" s="74"/>
      <c r="E948" s="74"/>
      <c r="F948" s="105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  <c r="AE948" s="74"/>
      <c r="AF948" s="77"/>
      <c r="AG948" s="74"/>
    </row>
    <row r="949" spans="1:33" ht="12.75" customHeight="1" x14ac:dyDescent="0.2">
      <c r="A949" s="74"/>
      <c r="B949" s="74"/>
      <c r="C949" s="74"/>
      <c r="D949" s="74"/>
      <c r="E949" s="74"/>
      <c r="F949" s="105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  <c r="AE949" s="74"/>
      <c r="AF949" s="77"/>
      <c r="AG949" s="74"/>
    </row>
    <row r="950" spans="1:33" ht="12.75" customHeight="1" x14ac:dyDescent="0.2">
      <c r="A950" s="74"/>
      <c r="B950" s="74"/>
      <c r="C950" s="74"/>
      <c r="D950" s="74"/>
      <c r="E950" s="74"/>
      <c r="F950" s="105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  <c r="AE950" s="74"/>
      <c r="AF950" s="77"/>
      <c r="AG950" s="74"/>
    </row>
    <row r="951" spans="1:33" ht="12.75" customHeight="1" x14ac:dyDescent="0.2">
      <c r="A951" s="74"/>
      <c r="B951" s="74"/>
      <c r="C951" s="74"/>
      <c r="D951" s="74"/>
      <c r="E951" s="74"/>
      <c r="F951" s="105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  <c r="AE951" s="74"/>
      <c r="AF951" s="77"/>
      <c r="AG951" s="74"/>
    </row>
    <row r="952" spans="1:33" ht="12.75" customHeight="1" x14ac:dyDescent="0.2">
      <c r="A952" s="74"/>
      <c r="B952" s="74"/>
      <c r="C952" s="74"/>
      <c r="D952" s="74"/>
      <c r="E952" s="74"/>
      <c r="F952" s="105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  <c r="AE952" s="74"/>
      <c r="AF952" s="77"/>
      <c r="AG952" s="74"/>
    </row>
    <row r="953" spans="1:33" ht="12.75" customHeight="1" x14ac:dyDescent="0.2">
      <c r="A953" s="74"/>
      <c r="B953" s="74"/>
      <c r="C953" s="74"/>
      <c r="D953" s="74"/>
      <c r="E953" s="74"/>
      <c r="F953" s="105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  <c r="AE953" s="74"/>
      <c r="AF953" s="77"/>
      <c r="AG953" s="74"/>
    </row>
    <row r="954" spans="1:33" ht="12.75" customHeight="1" x14ac:dyDescent="0.2">
      <c r="A954" s="74"/>
      <c r="B954" s="74"/>
      <c r="C954" s="74"/>
      <c r="D954" s="74"/>
      <c r="E954" s="74"/>
      <c r="F954" s="105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  <c r="AE954" s="74"/>
      <c r="AF954" s="77"/>
      <c r="AG954" s="74"/>
    </row>
    <row r="955" spans="1:33" ht="12.75" customHeight="1" x14ac:dyDescent="0.2">
      <c r="A955" s="74"/>
      <c r="B955" s="74"/>
      <c r="C955" s="74"/>
      <c r="D955" s="74"/>
      <c r="E955" s="74"/>
      <c r="F955" s="105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  <c r="AE955" s="74"/>
      <c r="AF955" s="77"/>
      <c r="AG955" s="74"/>
    </row>
    <row r="956" spans="1:33" ht="12.75" customHeight="1" x14ac:dyDescent="0.2">
      <c r="A956" s="74"/>
      <c r="B956" s="74"/>
      <c r="C956" s="74"/>
      <c r="D956" s="74"/>
      <c r="E956" s="74"/>
      <c r="F956" s="105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  <c r="AE956" s="74"/>
      <c r="AF956" s="77"/>
      <c r="AG956" s="74"/>
    </row>
    <row r="957" spans="1:33" ht="12.75" customHeight="1" x14ac:dyDescent="0.2">
      <c r="A957" s="74"/>
      <c r="B957" s="74"/>
      <c r="C957" s="74"/>
      <c r="D957" s="74"/>
      <c r="E957" s="74"/>
      <c r="F957" s="105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  <c r="AE957" s="74"/>
      <c r="AF957" s="77"/>
      <c r="AG957" s="74"/>
    </row>
    <row r="958" spans="1:33" ht="12.75" customHeight="1" x14ac:dyDescent="0.2">
      <c r="A958" s="74"/>
      <c r="B958" s="74"/>
      <c r="C958" s="74"/>
      <c r="D958" s="74"/>
      <c r="E958" s="74"/>
      <c r="F958" s="105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  <c r="AE958" s="74"/>
      <c r="AF958" s="77"/>
      <c r="AG958" s="74"/>
    </row>
    <row r="959" spans="1:33" ht="12.75" customHeight="1" x14ac:dyDescent="0.2">
      <c r="A959" s="74"/>
      <c r="B959" s="74"/>
      <c r="C959" s="74"/>
      <c r="D959" s="74"/>
      <c r="E959" s="74"/>
      <c r="F959" s="105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  <c r="AE959" s="74"/>
      <c r="AF959" s="77"/>
      <c r="AG959" s="74"/>
    </row>
    <row r="960" spans="1:33" ht="12.75" customHeight="1" x14ac:dyDescent="0.2">
      <c r="A960" s="74"/>
      <c r="B960" s="74"/>
      <c r="C960" s="74"/>
      <c r="D960" s="74"/>
      <c r="E960" s="74"/>
      <c r="F960" s="105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  <c r="AE960" s="74"/>
      <c r="AF960" s="77"/>
      <c r="AG960" s="74"/>
    </row>
    <row r="961" spans="1:33" ht="12.75" customHeight="1" x14ac:dyDescent="0.2">
      <c r="A961" s="74"/>
      <c r="B961" s="74"/>
      <c r="C961" s="74"/>
      <c r="D961" s="74"/>
      <c r="E961" s="74"/>
      <c r="F961" s="105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  <c r="AE961" s="74"/>
      <c r="AF961" s="77"/>
      <c r="AG961" s="74"/>
    </row>
    <row r="962" spans="1:33" ht="12.75" customHeight="1" x14ac:dyDescent="0.2">
      <c r="A962" s="74"/>
      <c r="B962" s="74"/>
      <c r="C962" s="74"/>
      <c r="D962" s="74"/>
      <c r="E962" s="74"/>
      <c r="F962" s="105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  <c r="AE962" s="74"/>
      <c r="AF962" s="77"/>
      <c r="AG962" s="74"/>
    </row>
    <row r="963" spans="1:33" ht="12.75" customHeight="1" x14ac:dyDescent="0.2">
      <c r="A963" s="74"/>
      <c r="B963" s="74"/>
      <c r="C963" s="74"/>
      <c r="D963" s="74"/>
      <c r="E963" s="74"/>
      <c r="F963" s="105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  <c r="AE963" s="74"/>
      <c r="AF963" s="77"/>
      <c r="AG963" s="74"/>
    </row>
    <row r="964" spans="1:33" ht="12.75" customHeight="1" x14ac:dyDescent="0.2">
      <c r="A964" s="74"/>
      <c r="B964" s="74"/>
      <c r="C964" s="74"/>
      <c r="D964" s="74"/>
      <c r="E964" s="74"/>
      <c r="F964" s="105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  <c r="AE964" s="74"/>
      <c r="AF964" s="77"/>
      <c r="AG964" s="74"/>
    </row>
    <row r="965" spans="1:33" ht="12.75" customHeight="1" x14ac:dyDescent="0.2">
      <c r="A965" s="74"/>
      <c r="B965" s="74"/>
      <c r="C965" s="74"/>
      <c r="D965" s="74"/>
      <c r="E965" s="74"/>
      <c r="F965" s="105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  <c r="AE965" s="74"/>
      <c r="AF965" s="77"/>
      <c r="AG965" s="74"/>
    </row>
    <row r="966" spans="1:33" ht="12.75" customHeight="1" x14ac:dyDescent="0.2">
      <c r="A966" s="74"/>
      <c r="B966" s="74"/>
      <c r="C966" s="74"/>
      <c r="D966" s="74"/>
      <c r="E966" s="74"/>
      <c r="F966" s="105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  <c r="AE966" s="74"/>
      <c r="AF966" s="77"/>
      <c r="AG966" s="74"/>
    </row>
    <row r="967" spans="1:33" ht="12.75" customHeight="1" x14ac:dyDescent="0.2">
      <c r="A967" s="74"/>
      <c r="B967" s="74"/>
      <c r="C967" s="74"/>
      <c r="D967" s="74"/>
      <c r="E967" s="74"/>
      <c r="F967" s="105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  <c r="AE967" s="74"/>
      <c r="AF967" s="77"/>
      <c r="AG967" s="74"/>
    </row>
    <row r="968" spans="1:33" ht="12.75" customHeight="1" x14ac:dyDescent="0.2">
      <c r="A968" s="74"/>
      <c r="B968" s="74"/>
      <c r="C968" s="74"/>
      <c r="D968" s="74"/>
      <c r="E968" s="74"/>
      <c r="F968" s="105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  <c r="AE968" s="74"/>
      <c r="AF968" s="77"/>
      <c r="AG968" s="74"/>
    </row>
    <row r="969" spans="1:33" ht="12.75" customHeight="1" x14ac:dyDescent="0.2">
      <c r="A969" s="74"/>
      <c r="B969" s="74"/>
      <c r="C969" s="74"/>
      <c r="D969" s="74"/>
      <c r="E969" s="74"/>
      <c r="F969" s="105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  <c r="AE969" s="74"/>
      <c r="AF969" s="77"/>
      <c r="AG969" s="74"/>
    </row>
    <row r="970" spans="1:33" ht="12.75" customHeight="1" x14ac:dyDescent="0.2">
      <c r="A970" s="74"/>
      <c r="B970" s="74"/>
      <c r="C970" s="74"/>
      <c r="D970" s="74"/>
      <c r="E970" s="74"/>
      <c r="F970" s="105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  <c r="AE970" s="74"/>
      <c r="AF970" s="77"/>
      <c r="AG970" s="74"/>
    </row>
    <row r="971" spans="1:33" ht="12.75" customHeight="1" x14ac:dyDescent="0.2">
      <c r="A971" s="74"/>
      <c r="B971" s="74"/>
      <c r="C971" s="74"/>
      <c r="D971" s="74"/>
      <c r="E971" s="74"/>
      <c r="F971" s="105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  <c r="AE971" s="74"/>
      <c r="AF971" s="77"/>
      <c r="AG971" s="74"/>
    </row>
    <row r="972" spans="1:33" ht="12.75" customHeight="1" x14ac:dyDescent="0.2">
      <c r="A972" s="74"/>
      <c r="B972" s="74"/>
      <c r="C972" s="74"/>
      <c r="D972" s="74"/>
      <c r="E972" s="74"/>
      <c r="F972" s="105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  <c r="AE972" s="74"/>
      <c r="AF972" s="77"/>
      <c r="AG972" s="74"/>
    </row>
    <row r="973" spans="1:33" ht="12.75" customHeight="1" x14ac:dyDescent="0.2">
      <c r="A973" s="74"/>
      <c r="B973" s="74"/>
      <c r="C973" s="74"/>
      <c r="D973" s="74"/>
      <c r="E973" s="74"/>
      <c r="F973" s="105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  <c r="AE973" s="74"/>
      <c r="AF973" s="77"/>
      <c r="AG973" s="74"/>
    </row>
    <row r="974" spans="1:33" ht="12.75" customHeight="1" x14ac:dyDescent="0.2">
      <c r="A974" s="74"/>
      <c r="B974" s="74"/>
      <c r="C974" s="74"/>
      <c r="D974" s="74"/>
      <c r="E974" s="74"/>
      <c r="F974" s="105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  <c r="AE974" s="74"/>
      <c r="AF974" s="77"/>
      <c r="AG974" s="74"/>
    </row>
    <row r="975" spans="1:33" ht="12.75" customHeight="1" x14ac:dyDescent="0.2">
      <c r="A975" s="74"/>
      <c r="B975" s="74"/>
      <c r="C975" s="74"/>
      <c r="D975" s="74"/>
      <c r="E975" s="74"/>
      <c r="F975" s="105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  <c r="AE975" s="74"/>
      <c r="AF975" s="77"/>
      <c r="AG975" s="74"/>
    </row>
    <row r="976" spans="1:33" ht="12.75" customHeight="1" x14ac:dyDescent="0.2">
      <c r="A976" s="74"/>
      <c r="B976" s="74"/>
      <c r="C976" s="74"/>
      <c r="D976" s="74"/>
      <c r="E976" s="74"/>
      <c r="F976" s="105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  <c r="AE976" s="74"/>
      <c r="AF976" s="77"/>
      <c r="AG976" s="74"/>
    </row>
    <row r="977" spans="1:33" ht="12.75" customHeight="1" x14ac:dyDescent="0.2">
      <c r="A977" s="74"/>
      <c r="B977" s="74"/>
      <c r="C977" s="74"/>
      <c r="D977" s="74"/>
      <c r="E977" s="74"/>
      <c r="F977" s="105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  <c r="AE977" s="74"/>
      <c r="AF977" s="77"/>
      <c r="AG977" s="74"/>
    </row>
    <row r="978" spans="1:33" ht="12.75" customHeight="1" x14ac:dyDescent="0.2">
      <c r="A978" s="74"/>
      <c r="B978" s="74"/>
      <c r="C978" s="74"/>
      <c r="D978" s="74"/>
      <c r="E978" s="74"/>
      <c r="F978" s="105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  <c r="AE978" s="74"/>
      <c r="AF978" s="77"/>
      <c r="AG978" s="74"/>
    </row>
    <row r="979" spans="1:33" ht="12.75" customHeight="1" x14ac:dyDescent="0.2">
      <c r="A979" s="74"/>
      <c r="B979" s="74"/>
      <c r="C979" s="74"/>
      <c r="D979" s="74"/>
      <c r="E979" s="74"/>
      <c r="F979" s="105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  <c r="AE979" s="74"/>
      <c r="AF979" s="77"/>
      <c r="AG979" s="74"/>
    </row>
    <row r="980" spans="1:33" ht="12.75" customHeight="1" x14ac:dyDescent="0.2">
      <c r="A980" s="74"/>
      <c r="B980" s="74"/>
      <c r="C980" s="74"/>
      <c r="D980" s="74"/>
      <c r="E980" s="74"/>
      <c r="F980" s="105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  <c r="AE980" s="74"/>
      <c r="AF980" s="77"/>
      <c r="AG980" s="74"/>
    </row>
    <row r="981" spans="1:33" ht="12.75" customHeight="1" x14ac:dyDescent="0.2">
      <c r="A981" s="74"/>
      <c r="B981" s="74"/>
      <c r="C981" s="74"/>
      <c r="D981" s="74"/>
      <c r="E981" s="74"/>
      <c r="F981" s="105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  <c r="AE981" s="74"/>
      <c r="AF981" s="77"/>
      <c r="AG981" s="74"/>
    </row>
    <row r="982" spans="1:33" ht="12.75" customHeight="1" x14ac:dyDescent="0.2">
      <c r="A982" s="74"/>
      <c r="B982" s="74"/>
      <c r="C982" s="74"/>
      <c r="D982" s="74"/>
      <c r="E982" s="74"/>
      <c r="F982" s="105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  <c r="AE982" s="74"/>
      <c r="AF982" s="77"/>
      <c r="AG982" s="74"/>
    </row>
    <row r="983" spans="1:33" ht="12.75" customHeight="1" x14ac:dyDescent="0.2">
      <c r="A983" s="74"/>
      <c r="B983" s="74"/>
      <c r="C983" s="74"/>
      <c r="D983" s="74"/>
      <c r="E983" s="74"/>
      <c r="F983" s="105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  <c r="AE983" s="74"/>
      <c r="AF983" s="77"/>
      <c r="AG983" s="74"/>
    </row>
    <row r="984" spans="1:33" ht="12.75" customHeight="1" x14ac:dyDescent="0.2">
      <c r="A984" s="74"/>
      <c r="B984" s="74"/>
      <c r="C984" s="74"/>
      <c r="D984" s="74"/>
      <c r="E984" s="74"/>
      <c r="F984" s="105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  <c r="AE984" s="74"/>
      <c r="AF984" s="77"/>
      <c r="AG984" s="74"/>
    </row>
    <row r="985" spans="1:33" ht="12.75" customHeight="1" x14ac:dyDescent="0.2">
      <c r="A985" s="74"/>
      <c r="B985" s="74"/>
      <c r="C985" s="74"/>
      <c r="D985" s="74"/>
      <c r="E985" s="74"/>
      <c r="F985" s="105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  <c r="AE985" s="74"/>
      <c r="AF985" s="77"/>
      <c r="AG985" s="74"/>
    </row>
    <row r="986" spans="1:33" ht="12.75" customHeight="1" x14ac:dyDescent="0.2">
      <c r="A986" s="74"/>
      <c r="B986" s="74"/>
      <c r="C986" s="74"/>
      <c r="D986" s="74"/>
      <c r="E986" s="74"/>
      <c r="F986" s="105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  <c r="AE986" s="74"/>
      <c r="AF986" s="77"/>
      <c r="AG986" s="74"/>
    </row>
    <row r="987" spans="1:33" ht="12.75" customHeight="1" x14ac:dyDescent="0.2">
      <c r="A987" s="74"/>
      <c r="B987" s="74"/>
      <c r="C987" s="74"/>
      <c r="D987" s="74"/>
      <c r="E987" s="74"/>
      <c r="F987" s="105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  <c r="AE987" s="74"/>
      <c r="AF987" s="77"/>
      <c r="AG987" s="74"/>
    </row>
    <row r="988" spans="1:33" ht="12.75" customHeight="1" x14ac:dyDescent="0.2">
      <c r="A988" s="74"/>
      <c r="B988" s="74"/>
      <c r="C988" s="74"/>
      <c r="D988" s="74"/>
      <c r="E988" s="74"/>
      <c r="F988" s="105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  <c r="AE988" s="74"/>
      <c r="AF988" s="77"/>
      <c r="AG988" s="74"/>
    </row>
    <row r="989" spans="1:33" ht="12.75" customHeight="1" x14ac:dyDescent="0.2">
      <c r="A989" s="74"/>
      <c r="B989" s="74"/>
      <c r="C989" s="74"/>
      <c r="D989" s="74"/>
      <c r="E989" s="74"/>
      <c r="F989" s="105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  <c r="AE989" s="74"/>
      <c r="AF989" s="77"/>
      <c r="AG989" s="74"/>
    </row>
    <row r="990" spans="1:33" ht="12.75" customHeight="1" x14ac:dyDescent="0.2">
      <c r="A990" s="74"/>
      <c r="B990" s="74"/>
      <c r="C990" s="74"/>
      <c r="D990" s="74"/>
      <c r="E990" s="74"/>
      <c r="F990" s="105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  <c r="AA990" s="74"/>
      <c r="AB990" s="74"/>
      <c r="AC990" s="74"/>
      <c r="AD990" s="74"/>
      <c r="AE990" s="74"/>
      <c r="AF990" s="77"/>
      <c r="AG990" s="74"/>
    </row>
    <row r="991" spans="1:33" ht="12.75" customHeight="1" x14ac:dyDescent="0.2">
      <c r="A991" s="74"/>
      <c r="B991" s="74"/>
      <c r="C991" s="74"/>
      <c r="D991" s="74"/>
      <c r="E991" s="74"/>
      <c r="F991" s="105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  <c r="AE991" s="74"/>
      <c r="AF991" s="77"/>
      <c r="AG991" s="74"/>
    </row>
    <row r="992" spans="1:33" ht="12.75" customHeight="1" x14ac:dyDescent="0.2">
      <c r="A992" s="74"/>
      <c r="B992" s="74"/>
      <c r="C992" s="74"/>
      <c r="D992" s="74"/>
      <c r="E992" s="74"/>
      <c r="F992" s="105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  <c r="AE992" s="74"/>
      <c r="AF992" s="77"/>
      <c r="AG992" s="74"/>
    </row>
    <row r="993" spans="1:33" ht="12.75" customHeight="1" x14ac:dyDescent="0.2">
      <c r="A993" s="74"/>
      <c r="B993" s="74"/>
      <c r="C993" s="74"/>
      <c r="D993" s="74"/>
      <c r="E993" s="74"/>
      <c r="F993" s="105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  <c r="AB993" s="74"/>
      <c r="AC993" s="74"/>
      <c r="AD993" s="74"/>
      <c r="AE993" s="74"/>
      <c r="AF993" s="77"/>
      <c r="AG993" s="74"/>
    </row>
    <row r="994" spans="1:33" ht="12.75" customHeight="1" x14ac:dyDescent="0.2">
      <c r="A994" s="74"/>
      <c r="B994" s="74"/>
      <c r="C994" s="74"/>
      <c r="D994" s="74"/>
      <c r="E994" s="74"/>
      <c r="F994" s="105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  <c r="AB994" s="74"/>
      <c r="AC994" s="74"/>
      <c r="AD994" s="74"/>
      <c r="AE994" s="74"/>
      <c r="AF994" s="77"/>
      <c r="AG994" s="74"/>
    </row>
    <row r="995" spans="1:33" ht="12.75" customHeight="1" x14ac:dyDescent="0.2">
      <c r="A995" s="74"/>
      <c r="B995" s="74"/>
      <c r="C995" s="74"/>
      <c r="D995" s="74"/>
      <c r="E995" s="74"/>
      <c r="F995" s="105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  <c r="AB995" s="74"/>
      <c r="AC995" s="74"/>
      <c r="AD995" s="74"/>
      <c r="AE995" s="74"/>
      <c r="AF995" s="77"/>
      <c r="AG995" s="74"/>
    </row>
    <row r="996" spans="1:33" ht="12.75" customHeight="1" x14ac:dyDescent="0.2">
      <c r="A996" s="74"/>
      <c r="B996" s="74"/>
      <c r="C996" s="74"/>
      <c r="D996" s="74"/>
      <c r="E996" s="74"/>
      <c r="F996" s="105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  <c r="AB996" s="74"/>
      <c r="AC996" s="74"/>
      <c r="AD996" s="74"/>
      <c r="AE996" s="74"/>
      <c r="AF996" s="77"/>
      <c r="AG996" s="74"/>
    </row>
    <row r="997" spans="1:33" ht="12.75" customHeight="1" x14ac:dyDescent="0.2">
      <c r="A997" s="74"/>
      <c r="B997" s="74"/>
      <c r="C997" s="74"/>
      <c r="D997" s="74"/>
      <c r="E997" s="74"/>
      <c r="F997" s="105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  <c r="AB997" s="74"/>
      <c r="AC997" s="74"/>
      <c r="AD997" s="74"/>
      <c r="AE997" s="74"/>
      <c r="AF997" s="77"/>
      <c r="AG997" s="74"/>
    </row>
    <row r="998" spans="1:33" ht="12.75" customHeight="1" x14ac:dyDescent="0.2">
      <c r="A998" s="74"/>
      <c r="B998" s="74"/>
      <c r="C998" s="74"/>
      <c r="D998" s="74"/>
      <c r="E998" s="74"/>
      <c r="F998" s="105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  <c r="AB998" s="74"/>
      <c r="AC998" s="74"/>
      <c r="AD998" s="74"/>
      <c r="AE998" s="74"/>
      <c r="AF998" s="77"/>
      <c r="AG998" s="74"/>
    </row>
    <row r="999" spans="1:33" ht="12.75" customHeight="1" x14ac:dyDescent="0.2">
      <c r="A999" s="74"/>
      <c r="B999" s="74"/>
      <c r="C999" s="74"/>
      <c r="D999" s="74"/>
      <c r="E999" s="74"/>
      <c r="F999" s="105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  <c r="AB999" s="74"/>
      <c r="AC999" s="74"/>
      <c r="AD999" s="74"/>
      <c r="AE999" s="74"/>
      <c r="AF999" s="77"/>
      <c r="AG999" s="74"/>
    </row>
    <row r="1000" spans="1:33" ht="12.75" customHeight="1" x14ac:dyDescent="0.2">
      <c r="A1000" s="74"/>
      <c r="B1000" s="74"/>
      <c r="C1000" s="74"/>
      <c r="D1000" s="74"/>
      <c r="E1000" s="74"/>
      <c r="F1000" s="105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  <c r="AA1000" s="74"/>
      <c r="AB1000" s="74"/>
      <c r="AC1000" s="74"/>
      <c r="AD1000" s="74"/>
      <c r="AE1000" s="74"/>
      <c r="AF1000" s="77"/>
      <c r="AG1000" s="74"/>
    </row>
  </sheetData>
  <mergeCells count="1">
    <mergeCell ref="T8:X8"/>
  </mergeCells>
  <conditionalFormatting sqref="AF11:AF24">
    <cfRule type="cellIs" dxfId="5" priority="1" stopIfTrue="1" operator="equal">
      <formula>1</formula>
    </cfRule>
  </conditionalFormatting>
  <hyperlinks>
    <hyperlink ref="A5" location="INDICE!A8" display="VOLVER AL INDICE" xr:uid="{7249EEE9-1A81-44C8-AAD0-8CB55934D0BF}"/>
  </hyperlinks>
  <printOptions gridLines="1"/>
  <pageMargins left="0.39370078740157483" right="0.39370078740157483" top="0.59055118110236227" bottom="0.59055118110236227" header="0" footer="0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INDICE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pasantes</dc:creator>
  <cp:lastModifiedBy>Pedro Pablo Cohan</cp:lastModifiedBy>
  <dcterms:created xsi:type="dcterms:W3CDTF">2014-12-22T12:56:42Z</dcterms:created>
  <dcterms:modified xsi:type="dcterms:W3CDTF">2025-01-29T14:48:34Z</dcterms:modified>
</cp:coreProperties>
</file>